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vallet\Desktop\"/>
    </mc:Choice>
  </mc:AlternateContent>
  <bookViews>
    <workbookView xWindow="0" yWindow="0" windowWidth="25200" windowHeight="11250"/>
  </bookViews>
  <sheets>
    <sheet name="Feuil1" sheetId="1" r:id="rId1"/>
  </sheets>
  <definedNames>
    <definedName name="_xlnm._FilterDatabase" localSheetId="0" hidden="1">Feuil1!$A$551:$I$553</definedName>
    <definedName name="_xlnm.Print_Area" localSheetId="0">Feuil1!$A$1:$I$1137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8" i="1" l="1"/>
  <c r="E67" i="1"/>
  <c r="I67" i="1"/>
  <c r="I801" i="1" l="1"/>
  <c r="I802" i="1"/>
  <c r="E801" i="1"/>
  <c r="I391" i="1"/>
  <c r="I392" i="1"/>
  <c r="I393" i="1"/>
  <c r="I394" i="1"/>
  <c r="I395" i="1"/>
  <c r="I396" i="1"/>
  <c r="I397" i="1"/>
  <c r="E393" i="1"/>
  <c r="E394" i="1"/>
  <c r="E395" i="1"/>
  <c r="E396" i="1"/>
  <c r="E392" i="1"/>
  <c r="E108" i="1"/>
  <c r="I108" i="1"/>
  <c r="I1105" i="1" l="1"/>
  <c r="I1106" i="1"/>
  <c r="I1107" i="1"/>
  <c r="I1108" i="1"/>
  <c r="I1109" i="1"/>
  <c r="I1110" i="1"/>
  <c r="I1111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045" i="1"/>
  <c r="I1046" i="1"/>
  <c r="I1047" i="1"/>
  <c r="I1048" i="1"/>
  <c r="I1049" i="1"/>
  <c r="I1050" i="1"/>
  <c r="I1051" i="1"/>
  <c r="I1052" i="1"/>
  <c r="I1053" i="1"/>
  <c r="I1054" i="1"/>
  <c r="I1055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986" i="1"/>
  <c r="I987" i="1"/>
  <c r="I988" i="1"/>
  <c r="I989" i="1"/>
  <c r="I990" i="1"/>
  <c r="I991" i="1"/>
  <c r="I992" i="1"/>
  <c r="I993" i="1"/>
  <c r="I994" i="1"/>
  <c r="I995" i="1"/>
  <c r="I926" i="1"/>
  <c r="I927" i="1"/>
  <c r="I928" i="1"/>
  <c r="I929" i="1"/>
  <c r="I930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866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3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35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673" i="1"/>
  <c r="I674" i="1"/>
  <c r="I675" i="1"/>
  <c r="I676" i="1"/>
  <c r="I677" i="1"/>
  <c r="I678" i="1"/>
  <c r="I679" i="1"/>
  <c r="I680" i="1"/>
  <c r="I681" i="1"/>
  <c r="I655" i="1"/>
  <c r="I656" i="1"/>
  <c r="I657" i="1"/>
  <c r="I658" i="1"/>
  <c r="I659" i="1"/>
  <c r="I660" i="1"/>
  <c r="I661" i="1"/>
  <c r="I662" i="1"/>
  <c r="I663" i="1"/>
  <c r="I664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01" i="1"/>
  <c r="I602" i="1"/>
  <c r="I603" i="1"/>
  <c r="I604" i="1"/>
  <c r="I605" i="1"/>
  <c r="I606" i="1"/>
  <c r="I607" i="1"/>
  <c r="I608" i="1"/>
  <c r="I609" i="1"/>
  <c r="I610" i="1"/>
  <c r="I611" i="1"/>
  <c r="I554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380" i="1"/>
  <c r="I381" i="1"/>
  <c r="I382" i="1"/>
  <c r="I383" i="1"/>
  <c r="I384" i="1"/>
  <c r="I385" i="1"/>
  <c r="I386" i="1"/>
  <c r="I387" i="1"/>
  <c r="I388" i="1"/>
  <c r="I389" i="1"/>
  <c r="I390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273" i="1"/>
  <c r="I274" i="1"/>
  <c r="I275" i="1"/>
  <c r="I276" i="1"/>
  <c r="I277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41" i="1"/>
  <c r="I242" i="1"/>
  <c r="I243" i="1"/>
  <c r="I244" i="1"/>
  <c r="I245" i="1"/>
  <c r="I246" i="1"/>
  <c r="I239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05" i="1"/>
  <c r="I206" i="1"/>
  <c r="I207" i="1"/>
  <c r="I208" i="1"/>
  <c r="I209" i="1"/>
  <c r="I210" i="1"/>
  <c r="I177" i="1"/>
  <c r="I178" i="1"/>
  <c r="I179" i="1"/>
  <c r="I180" i="1"/>
  <c r="I181" i="1"/>
  <c r="I182" i="1"/>
  <c r="I183" i="1"/>
  <c r="I190" i="1"/>
  <c r="I191" i="1"/>
  <c r="I192" i="1"/>
  <c r="I193" i="1"/>
  <c r="I194" i="1"/>
  <c r="I195" i="1"/>
  <c r="I196" i="1"/>
  <c r="I197" i="1"/>
  <c r="I198" i="1"/>
  <c r="I199" i="1"/>
  <c r="I200" i="1"/>
  <c r="I176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25" i="1"/>
  <c r="I126" i="1"/>
  <c r="I127" i="1"/>
  <c r="I128" i="1"/>
  <c r="I129" i="1"/>
  <c r="I130" i="1"/>
  <c r="I114" i="1"/>
  <c r="I115" i="1"/>
  <c r="I116" i="1"/>
  <c r="I117" i="1"/>
  <c r="I118" i="1"/>
  <c r="I119" i="1"/>
  <c r="I120" i="1"/>
  <c r="I121" i="1"/>
  <c r="I122" i="1"/>
  <c r="I123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9" i="1"/>
  <c r="I75" i="1"/>
  <c r="I76" i="1"/>
  <c r="I77" i="1"/>
  <c r="I78" i="1"/>
  <c r="I79" i="1"/>
  <c r="I80" i="1"/>
  <c r="I81" i="1"/>
  <c r="I65" i="1"/>
  <c r="I66" i="1"/>
  <c r="I68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G1057" i="1"/>
  <c r="G783" i="1"/>
  <c r="G133" i="1"/>
  <c r="G70" i="1"/>
  <c r="E1089" i="1"/>
  <c r="E1084" i="1"/>
  <c r="E1085" i="1"/>
  <c r="E1123" i="1"/>
  <c r="E1126" i="1"/>
  <c r="E1120" i="1"/>
  <c r="E1096" i="1"/>
  <c r="E1075" i="1"/>
  <c r="E1068" i="1"/>
  <c r="E1067" i="1"/>
  <c r="E1070" i="1"/>
  <c r="E1072" i="1"/>
  <c r="E1046" i="1"/>
  <c r="E1043" i="1"/>
  <c r="E1045" i="1"/>
  <c r="E1052" i="1"/>
  <c r="E1037" i="1"/>
  <c r="E1034" i="1"/>
  <c r="E1028" i="1"/>
  <c r="E1024" i="1"/>
  <c r="E63" i="1"/>
  <c r="E1015" i="1"/>
  <c r="E1012" i="1"/>
  <c r="E1013" i="1"/>
  <c r="E989" i="1"/>
  <c r="E973" i="1"/>
  <c r="E974" i="1"/>
  <c r="E975" i="1"/>
  <c r="E969" i="1"/>
  <c r="E964" i="1"/>
  <c r="E965" i="1"/>
  <c r="E957" i="1"/>
  <c r="E930" i="1"/>
  <c r="E914" i="1"/>
  <c r="E909" i="1"/>
  <c r="E903" i="1"/>
  <c r="E889" i="1"/>
  <c r="E882" i="1"/>
  <c r="E883" i="1"/>
  <c r="E874" i="1"/>
  <c r="E844" i="1"/>
  <c r="E845" i="1"/>
  <c r="E842" i="1"/>
  <c r="E843" i="1"/>
  <c r="E836" i="1"/>
  <c r="E820" i="1"/>
  <c r="E821" i="1"/>
  <c r="E826" i="1"/>
  <c r="E817" i="1"/>
  <c r="E818" i="1"/>
  <c r="E819" i="1"/>
  <c r="E816" i="1"/>
  <c r="E813" i="1"/>
  <c r="E777" i="1"/>
  <c r="E775" i="1"/>
  <c r="E774" i="1"/>
  <c r="E771" i="1"/>
  <c r="E773" i="1"/>
  <c r="E772" i="1"/>
  <c r="E780" i="1"/>
  <c r="E779" i="1"/>
  <c r="E770" i="1"/>
  <c r="E735" i="1"/>
  <c r="E758" i="1"/>
  <c r="E759" i="1"/>
  <c r="E679" i="1"/>
  <c r="E529" i="1"/>
  <c r="E514" i="1"/>
  <c r="E521" i="1"/>
  <c r="E497" i="1"/>
  <c r="E498" i="1"/>
  <c r="E182" i="1"/>
  <c r="E198" i="1"/>
  <c r="E199" i="1"/>
  <c r="E200" i="1"/>
  <c r="E181" i="1"/>
  <c r="E432" i="1" l="1"/>
  <c r="E431" i="1"/>
  <c r="E433" i="1"/>
  <c r="E430" i="1"/>
  <c r="E429" i="1"/>
  <c r="E418" i="1"/>
  <c r="E416" i="1"/>
  <c r="E417" i="1"/>
  <c r="E419" i="1"/>
  <c r="E415" i="1"/>
  <c r="E413" i="1"/>
  <c r="E389" i="1"/>
  <c r="E390" i="1"/>
  <c r="E391" i="1"/>
  <c r="E386" i="1"/>
  <c r="E481" i="1"/>
  <c r="E475" i="1"/>
  <c r="E476" i="1"/>
  <c r="E477" i="1"/>
  <c r="E479" i="1"/>
  <c r="E464" i="1"/>
  <c r="E465" i="1"/>
  <c r="E175" i="1"/>
  <c r="E176" i="1"/>
  <c r="E177" i="1"/>
  <c r="E160" i="1"/>
  <c r="E161" i="1"/>
  <c r="E191" i="1"/>
  <c r="E152" i="1"/>
  <c r="E107" i="1"/>
  <c r="E91" i="1"/>
  <c r="E87" i="1"/>
  <c r="E22" i="1"/>
  <c r="E66" i="1"/>
  <c r="E65" i="1"/>
  <c r="E52" i="1" l="1"/>
  <c r="E47" i="1"/>
  <c r="E49" i="1"/>
  <c r="E43" i="1"/>
  <c r="E31" i="1"/>
  <c r="E32" i="1"/>
  <c r="E29" i="1"/>
  <c r="E26" i="1"/>
  <c r="E18" i="1"/>
  <c r="E16" i="1"/>
  <c r="E234" i="1" l="1"/>
  <c r="E245" i="1"/>
  <c r="E231" i="1"/>
  <c r="E243" i="1"/>
  <c r="E239" i="1"/>
  <c r="E238" i="1"/>
  <c r="E246" i="1"/>
  <c r="E235" i="1"/>
  <c r="E218" i="1"/>
  <c r="E220" i="1"/>
  <c r="E217" i="1"/>
  <c r="E219" i="1"/>
  <c r="E216" i="1"/>
  <c r="E215" i="1"/>
  <c r="E260" i="1"/>
  <c r="E258" i="1"/>
  <c r="E269" i="1"/>
  <c r="E263" i="1"/>
  <c r="E270" i="1"/>
  <c r="E483" i="1"/>
  <c r="E484" i="1"/>
  <c r="E485" i="1"/>
  <c r="E486" i="1"/>
  <c r="E487" i="1"/>
  <c r="E488" i="1"/>
  <c r="E482" i="1"/>
  <c r="E708" i="1"/>
  <c r="E707" i="1"/>
  <c r="E705" i="1"/>
  <c r="E706" i="1"/>
  <c r="E341" i="1"/>
  <c r="E372" i="1"/>
  <c r="E369" i="1"/>
  <c r="E370" i="1"/>
  <c r="E362" i="1"/>
  <c r="E350" i="1"/>
  <c r="E351" i="1"/>
  <c r="E328" i="1"/>
  <c r="E327" i="1"/>
  <c r="E318" i="1"/>
  <c r="E324" i="1"/>
  <c r="E314" i="1"/>
  <c r="E317" i="1"/>
  <c r="E315" i="1"/>
  <c r="E323" i="1"/>
  <c r="E320" i="1"/>
  <c r="E321" i="1"/>
  <c r="E325" i="1"/>
  <c r="E319" i="1"/>
  <c r="E322" i="1"/>
  <c r="E316" i="1"/>
  <c r="E379" i="1"/>
  <c r="I379" i="1"/>
  <c r="E380" i="1"/>
  <c r="E385" i="1"/>
  <c r="E387" i="1"/>
  <c r="E388" i="1"/>
  <c r="E397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4" i="1"/>
  <c r="E548" i="1" l="1"/>
  <c r="G308" i="1" l="1"/>
  <c r="E125" i="1"/>
  <c r="E326" i="1"/>
  <c r="E511" i="1"/>
  <c r="E517" i="1"/>
  <c r="E929" i="1"/>
  <c r="I1104" i="1"/>
  <c r="I1044" i="1"/>
  <c r="I985" i="1"/>
  <c r="I925" i="1"/>
  <c r="I865" i="1"/>
  <c r="I808" i="1"/>
  <c r="I713" i="1"/>
  <c r="I441" i="1"/>
  <c r="I312" i="1"/>
  <c r="I240" i="1"/>
  <c r="I252" i="1"/>
  <c r="I253" i="1"/>
  <c r="I271" i="1"/>
  <c r="I272" i="1"/>
  <c r="I278" i="1"/>
  <c r="I279" i="1"/>
  <c r="I211" i="1"/>
  <c r="I212" i="1"/>
  <c r="I138" i="1"/>
  <c r="I313" i="1"/>
  <c r="I113" i="1"/>
  <c r="I124" i="1"/>
  <c r="I85" i="1"/>
  <c r="I64" i="1"/>
  <c r="I560" i="1"/>
  <c r="G374" i="1"/>
  <c r="G185" i="1"/>
  <c r="E955" i="1"/>
  <c r="E956" i="1"/>
  <c r="E892" i="1"/>
  <c r="E761" i="1"/>
  <c r="E767" i="1"/>
  <c r="E1019" i="1"/>
  <c r="E1011" i="1"/>
  <c r="E978" i="1"/>
  <c r="E946" i="1"/>
  <c r="E917" i="1"/>
  <c r="E853" i="1"/>
  <c r="E846" i="1"/>
  <c r="E148" i="1"/>
  <c r="E144" i="1"/>
  <c r="E466" i="1"/>
  <c r="E467" i="1"/>
  <c r="E426" i="1"/>
  <c r="E425" i="1"/>
  <c r="E713" i="1"/>
  <c r="E139" i="1"/>
  <c r="E768" i="1"/>
  <c r="E748" i="1"/>
  <c r="E738" i="1"/>
  <c r="E751" i="1"/>
  <c r="E753" i="1"/>
  <c r="E752" i="1"/>
  <c r="E754" i="1"/>
  <c r="E641" i="1"/>
  <c r="E642" i="1"/>
  <c r="E643" i="1"/>
  <c r="E620" i="1"/>
  <c r="E535" i="1"/>
  <c r="E528" i="1"/>
  <c r="E593" i="1"/>
  <c r="E611" i="1"/>
  <c r="E592" i="1"/>
  <c r="E591" i="1"/>
  <c r="E594" i="1"/>
  <c r="E571" i="1"/>
  <c r="E575" i="1"/>
  <c r="E573" i="1"/>
  <c r="E572" i="1"/>
  <c r="E574" i="1"/>
  <c r="E652" i="1"/>
  <c r="E651" i="1"/>
  <c r="E653" i="1"/>
  <c r="E655" i="1"/>
  <c r="E533" i="1"/>
  <c r="E518" i="1"/>
  <c r="E519" i="1"/>
  <c r="E143" i="1"/>
  <c r="E468" i="1"/>
  <c r="E704" i="1"/>
  <c r="E709" i="1"/>
  <c r="E229" i="1"/>
  <c r="E221" i="1"/>
  <c r="E227" i="1"/>
  <c r="E242" i="1"/>
  <c r="E233" i="1"/>
  <c r="E232" i="1"/>
  <c r="E241" i="1"/>
  <c r="E230" i="1"/>
  <c r="E284" i="1"/>
  <c r="E285" i="1"/>
  <c r="E279" i="1"/>
  <c r="E254" i="1"/>
  <c r="E255" i="1"/>
  <c r="E261" i="1"/>
  <c r="E267" i="1"/>
  <c r="E259" i="1"/>
  <c r="E256" i="1"/>
  <c r="E264" i="1"/>
  <c r="E283" i="1"/>
  <c r="E289" i="1"/>
  <c r="E288" i="1"/>
  <c r="E293" i="1"/>
  <c r="E292" i="1"/>
  <c r="E291" i="1"/>
  <c r="E295" i="1"/>
  <c r="E296" i="1"/>
  <c r="E299" i="1"/>
  <c r="E300" i="1"/>
  <c r="E304" i="1"/>
  <c r="E306" i="1"/>
  <c r="E313" i="1"/>
  <c r="E340" i="1"/>
  <c r="E333" i="1"/>
  <c r="E343" i="1"/>
  <c r="E344" i="1"/>
  <c r="E359" i="1"/>
  <c r="E361" i="1"/>
  <c r="E371" i="1"/>
  <c r="E364" i="1"/>
  <c r="E366" i="1"/>
  <c r="E205" i="1"/>
  <c r="E209" i="1"/>
  <c r="E208" i="1"/>
  <c r="E207" i="1"/>
  <c r="E193" i="1"/>
  <c r="E178" i="1" l="1"/>
  <c r="E157" i="1"/>
  <c r="E151" i="1"/>
  <c r="E146" i="1"/>
  <c r="E138" i="1"/>
  <c r="E113" i="1"/>
  <c r="E114" i="1"/>
  <c r="E115" i="1"/>
  <c r="E116" i="1"/>
  <c r="E118" i="1"/>
  <c r="E119" i="1"/>
  <c r="E120" i="1"/>
  <c r="E121" i="1"/>
  <c r="E117" i="1"/>
  <c r="E122" i="1"/>
  <c r="E123" i="1"/>
  <c r="E124" i="1"/>
  <c r="E126" i="1"/>
  <c r="E127" i="1"/>
  <c r="E128" i="1"/>
  <c r="E129" i="1"/>
  <c r="E130" i="1"/>
  <c r="E51" i="1"/>
  <c r="E196" i="1"/>
  <c r="I618" i="1" l="1"/>
  <c r="E1110" i="1"/>
  <c r="E1095" i="1"/>
  <c r="E1093" i="1"/>
  <c r="E1086" i="1"/>
  <c r="E1064" i="1"/>
  <c r="E1062" i="1"/>
  <c r="E1055" i="1"/>
  <c r="E1054" i="1"/>
  <c r="E1053" i="1"/>
  <c r="E1035" i="1"/>
  <c r="E1031" i="1"/>
  <c r="E1025" i="1"/>
  <c r="E1026" i="1"/>
  <c r="E1014" i="1"/>
  <c r="E1004" i="1"/>
  <c r="E961" i="1"/>
  <c r="E948" i="1"/>
  <c r="E921" i="1"/>
  <c r="E922" i="1"/>
  <c r="E923" i="1"/>
  <c r="E924" i="1"/>
  <c r="E925" i="1"/>
  <c r="E926" i="1"/>
  <c r="E918" i="1"/>
  <c r="E916" i="1"/>
  <c r="E906" i="1"/>
  <c r="E885" i="1"/>
  <c r="E857" i="1"/>
  <c r="E847" i="1"/>
  <c r="E822" i="1"/>
  <c r="E823" i="1"/>
  <c r="E824" i="1"/>
  <c r="E825" i="1"/>
  <c r="E809" i="1"/>
  <c r="E509" i="1"/>
  <c r="E540" i="1"/>
  <c r="E75" i="1"/>
  <c r="E76" i="1"/>
  <c r="E77" i="1"/>
  <c r="E78" i="1"/>
  <c r="E79" i="1"/>
  <c r="E80" i="1"/>
  <c r="E81" i="1"/>
  <c r="E74" i="1"/>
  <c r="E15" i="1"/>
  <c r="E14" i="1"/>
  <c r="I787" i="1" l="1"/>
  <c r="I788" i="1"/>
  <c r="I619" i="1"/>
  <c r="I671" i="1"/>
  <c r="I672" i="1"/>
  <c r="I683" i="1"/>
  <c r="I599" i="1"/>
  <c r="I600" i="1"/>
  <c r="I682" i="1"/>
  <c r="G491" i="1"/>
  <c r="E1122" i="1"/>
  <c r="E1102" i="1"/>
  <c r="E1100" i="1"/>
  <c r="E1101" i="1"/>
  <c r="E1103" i="1"/>
  <c r="E1106" i="1"/>
  <c r="E1105" i="1"/>
  <c r="E1104" i="1"/>
  <c r="E1078" i="1"/>
  <c r="E1079" i="1"/>
  <c r="E1081" i="1"/>
  <c r="E1083" i="1"/>
  <c r="E1077" i="1"/>
  <c r="E1071" i="1"/>
  <c r="E1069" i="1"/>
  <c r="E1016" i="1"/>
  <c r="E1007" i="1"/>
  <c r="E967" i="1"/>
  <c r="E960" i="1"/>
  <c r="E927" i="1"/>
  <c r="E919" i="1"/>
  <c r="E915" i="1"/>
  <c r="E905" i="1"/>
  <c r="E898" i="1"/>
  <c r="E899" i="1"/>
  <c r="E900" i="1"/>
  <c r="E901" i="1"/>
  <c r="E902" i="1"/>
  <c r="E893" i="1"/>
  <c r="E860" i="1"/>
  <c r="E861" i="1"/>
  <c r="E862" i="1"/>
  <c r="E863" i="1"/>
  <c r="E880" i="1"/>
  <c r="E848" i="1"/>
  <c r="E835" i="1"/>
  <c r="E92" i="1"/>
  <c r="E39" i="1"/>
  <c r="E750" i="1"/>
  <c r="E747" i="1"/>
  <c r="E649" i="1"/>
  <c r="E650" i="1"/>
  <c r="E586" i="1"/>
  <c r="E523" i="1"/>
  <c r="E561" i="1"/>
  <c r="E554" i="1"/>
  <c r="E501" i="1"/>
  <c r="E502" i="1"/>
  <c r="E500" i="1"/>
  <c r="E522" i="1" l="1"/>
  <c r="E714" i="1"/>
  <c r="E881" i="1"/>
  <c r="E939" i="1"/>
  <c r="E525" i="1"/>
  <c r="E977" i="1"/>
  <c r="E962" i="1"/>
  <c r="E904" i="1"/>
  <c r="E979" i="1"/>
  <c r="E980" i="1"/>
  <c r="E1044" i="1"/>
  <c r="E1088" i="1"/>
  <c r="E1090" i="1"/>
  <c r="E1065" i="1"/>
  <c r="E1063" i="1"/>
  <c r="E1041" i="1"/>
  <c r="E1030" i="1"/>
  <c r="E1129" i="1"/>
  <c r="E1127" i="1"/>
  <c r="E1128" i="1"/>
  <c r="E986" i="1"/>
  <c r="E987" i="1"/>
  <c r="E988" i="1"/>
  <c r="E990" i="1"/>
  <c r="E963" i="1" l="1"/>
  <c r="E952" i="1"/>
  <c r="E953" i="1"/>
  <c r="E947" i="1"/>
  <c r="E938" i="1"/>
  <c r="E908" i="1"/>
  <c r="E907" i="1"/>
  <c r="E911" i="1"/>
  <c r="E912" i="1"/>
  <c r="E913" i="1"/>
  <c r="E873" i="1"/>
  <c r="E875" i="1"/>
  <c r="E879" i="1"/>
  <c r="E859" i="1"/>
  <c r="E838" i="1"/>
  <c r="E839" i="1"/>
  <c r="E827" i="1"/>
  <c r="E832" i="1" l="1"/>
  <c r="E833" i="1"/>
  <c r="E834" i="1"/>
  <c r="E59" i="1"/>
  <c r="E58" i="1"/>
  <c r="E57" i="1"/>
  <c r="E830" i="1" l="1"/>
  <c r="E469" i="1"/>
  <c r="E470" i="1"/>
  <c r="E756" i="1"/>
  <c r="E757" i="1"/>
  <c r="E728" i="1"/>
  <c r="E715" i="1"/>
  <c r="E716" i="1"/>
  <c r="E717" i="1"/>
  <c r="E660" i="1"/>
  <c r="E662" i="1"/>
  <c r="E663" i="1"/>
  <c r="E661" i="1"/>
  <c r="E698" i="1"/>
  <c r="E699" i="1"/>
  <c r="E697" i="1"/>
  <c r="E627" i="1"/>
  <c r="E608" i="1"/>
  <c r="E606" i="1"/>
  <c r="E596" i="1"/>
  <c r="E597" i="1"/>
  <c r="E531" i="1"/>
  <c r="E532" i="1"/>
  <c r="E163" i="1"/>
  <c r="E162" i="1"/>
  <c r="E552" i="1"/>
  <c r="E553" i="1"/>
  <c r="E562" i="1"/>
  <c r="E585" i="1"/>
  <c r="E513" i="1"/>
  <c r="E551" i="1"/>
  <c r="E520" i="1"/>
  <c r="E516" i="1"/>
  <c r="E499" i="1"/>
  <c r="E213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47" i="1"/>
  <c r="E445" i="1"/>
  <c r="E446" i="1"/>
  <c r="E472" i="1"/>
  <c r="E474" i="1"/>
  <c r="E473" i="1"/>
  <c r="E478" i="1"/>
  <c r="E471" i="1"/>
  <c r="E365" i="1" l="1"/>
  <c r="E253" i="1"/>
  <c r="E225" i="1"/>
  <c r="E223" i="1"/>
  <c r="E244" i="1"/>
  <c r="E262" i="1"/>
  <c r="E240" i="1"/>
  <c r="E266" i="1"/>
  <c r="E237" i="1"/>
  <c r="E265" i="1"/>
  <c r="E287" i="1"/>
  <c r="E290" i="1"/>
  <c r="E294" i="1"/>
  <c r="E297" i="1"/>
  <c r="E298" i="1"/>
  <c r="E301" i="1"/>
  <c r="E302" i="1"/>
  <c r="E210" i="1"/>
  <c r="I203" i="1"/>
  <c r="E342" i="1"/>
  <c r="E347" i="1"/>
  <c r="E348" i="1"/>
  <c r="E330" i="1"/>
  <c r="E331" i="1"/>
  <c r="E329" i="1"/>
  <c r="E197" i="1"/>
  <c r="E174" i="1"/>
  <c r="E164" i="1"/>
  <c r="E158" i="1"/>
  <c r="E159" i="1"/>
  <c r="E106" i="1"/>
  <c r="E109" i="1"/>
  <c r="E104" i="1"/>
  <c r="E99" i="1"/>
  <c r="E100" i="1"/>
  <c r="E93" i="1"/>
  <c r="E94" i="1"/>
  <c r="E95" i="1"/>
  <c r="E85" i="1"/>
  <c r="E68" i="1"/>
  <c r="E56" i="1"/>
  <c r="E54" i="1"/>
  <c r="E55" i="1"/>
  <c r="E48" i="1"/>
  <c r="E50" i="1"/>
  <c r="E42" i="1"/>
  <c r="E36" i="1"/>
  <c r="E37" i="1"/>
  <c r="E38" i="1"/>
  <c r="E19" i="1"/>
  <c r="E17" i="1"/>
  <c r="E13" i="1"/>
  <c r="E88" i="1"/>
  <c r="E1040" i="1"/>
  <c r="E1038" i="1"/>
  <c r="E1039" i="1"/>
  <c r="E1036" i="1"/>
  <c r="E275" i="1"/>
  <c r="E1118" i="1"/>
  <c r="E1010" i="1" l="1"/>
  <c r="E943" i="1"/>
  <c r="E1121" i="1"/>
  <c r="G1113" i="1" l="1"/>
  <c r="G997" i="1"/>
  <c r="E928" i="1"/>
  <c r="G932" i="1"/>
  <c r="E878" i="1"/>
  <c r="E877" i="1"/>
  <c r="E876" i="1"/>
  <c r="E828" i="1"/>
  <c r="E778" i="1"/>
  <c r="E776" i="1"/>
  <c r="E959" i="1"/>
  <c r="E958" i="1"/>
  <c r="E814" i="1"/>
  <c r="E1130" i="1"/>
  <c r="E1108" i="1"/>
  <c r="E1109" i="1"/>
  <c r="E1107" i="1"/>
  <c r="E1091" i="1"/>
  <c r="E1092" i="1"/>
  <c r="E993" i="1"/>
  <c r="E994" i="1"/>
  <c r="E995" i="1"/>
  <c r="E992" i="1"/>
  <c r="E991" i="1"/>
  <c r="E982" i="1"/>
  <c r="E983" i="1"/>
  <c r="E966" i="1"/>
  <c r="E950" i="1"/>
  <c r="E951" i="1"/>
  <c r="E949" i="1"/>
  <c r="E910" i="1"/>
  <c r="E895" i="1"/>
  <c r="E896" i="1"/>
  <c r="E894" i="1"/>
  <c r="E811" i="1"/>
  <c r="E812" i="1"/>
  <c r="E769" i="1"/>
  <c r="E681" i="1"/>
  <c r="E702" i="1"/>
  <c r="E680" i="1"/>
  <c r="E701" i="1"/>
  <c r="E700" i="1"/>
  <c r="E635" i="1"/>
  <c r="E628" i="1"/>
  <c r="E600" i="1"/>
  <c r="E601" i="1"/>
  <c r="E602" i="1"/>
  <c r="E603" i="1"/>
  <c r="E609" i="1"/>
  <c r="E153" i="1"/>
  <c r="E154" i="1"/>
  <c r="E545" i="1"/>
  <c r="E546" i="1"/>
  <c r="E541" i="1"/>
  <c r="E539" i="1"/>
  <c r="E537" i="1"/>
  <c r="E515" i="1"/>
  <c r="E577" i="1"/>
  <c r="E578" i="1"/>
  <c r="E508" i="1"/>
  <c r="E421" i="1"/>
  <c r="E441" i="1"/>
  <c r="E442" i="1"/>
  <c r="E443" i="1"/>
  <c r="E444" i="1"/>
  <c r="E60" i="1"/>
  <c r="E968" i="1" l="1"/>
  <c r="E803" i="1"/>
  <c r="E802" i="1"/>
  <c r="E800" i="1"/>
  <c r="E214" i="1"/>
  <c r="E212" i="1"/>
  <c r="E1125" i="1"/>
  <c r="E257" i="1"/>
  <c r="E303" i="1"/>
  <c r="E1119" i="1"/>
  <c r="E1094" i="1"/>
  <c r="E1033" i="1"/>
  <c r="E981" i="1"/>
  <c r="E976" i="1"/>
  <c r="E944" i="1"/>
  <c r="E854" i="1"/>
  <c r="E831" i="1"/>
  <c r="E837" i="1"/>
  <c r="E815" i="1"/>
  <c r="E96" i="1"/>
  <c r="E53" i="1"/>
  <c r="E1051" i="1"/>
  <c r="E1050" i="1"/>
  <c r="E1048" i="1"/>
  <c r="E1049" i="1"/>
  <c r="E1047" i="1"/>
  <c r="E852" i="1"/>
  <c r="E851" i="1"/>
  <c r="E850" i="1"/>
  <c r="E849" i="1"/>
  <c r="E858" i="1"/>
  <c r="E647" i="1"/>
  <c r="E648" i="1"/>
  <c r="E646" i="1"/>
  <c r="E629" i="1"/>
  <c r="E624" i="1"/>
  <c r="E625" i="1"/>
  <c r="E626" i="1"/>
  <c r="E622" i="1"/>
  <c r="E623" i="1"/>
  <c r="I1023" i="1"/>
  <c r="I496" i="1"/>
  <c r="I204" i="1"/>
  <c r="E891" i="1"/>
  <c r="E890" i="1"/>
  <c r="G730" i="1"/>
  <c r="G667" i="1"/>
  <c r="E1076" i="1"/>
  <c r="E1074" i="1"/>
  <c r="E1018" i="1"/>
  <c r="E1017" i="1"/>
  <c r="E664" i="1" l="1"/>
  <c r="E672" i="1" l="1"/>
  <c r="E690" i="1"/>
  <c r="E691" i="1"/>
  <c r="E683" i="1"/>
  <c r="E673" i="1"/>
  <c r="E684" i="1"/>
  <c r="E674" i="1"/>
  <c r="E687" i="1"/>
  <c r="E688" i="1"/>
  <c r="E689" i="1"/>
  <c r="E675" i="1"/>
  <c r="E676" i="1"/>
  <c r="E677" i="1"/>
  <c r="E692" i="1"/>
  <c r="E693" i="1"/>
  <c r="E694" i="1"/>
  <c r="E695" i="1"/>
  <c r="E685" i="1"/>
  <c r="E696" i="1"/>
  <c r="E678" i="1"/>
  <c r="E631" i="1"/>
  <c r="E632" i="1"/>
  <c r="E595" i="1"/>
  <c r="E588" i="1"/>
  <c r="E590" i="1"/>
  <c r="E589" i="1"/>
  <c r="E567" i="1"/>
  <c r="E587" i="1"/>
  <c r="E583" i="1"/>
  <c r="E584" i="1"/>
  <c r="E580" i="1"/>
  <c r="E581" i="1"/>
  <c r="E598" i="1"/>
  <c r="E582" i="1"/>
  <c r="E604" i="1"/>
  <c r="E605" i="1"/>
  <c r="E607" i="1"/>
  <c r="E610" i="1"/>
  <c r="E526" i="1"/>
  <c r="E510" i="1"/>
  <c r="E512" i="1"/>
  <c r="E524" i="1"/>
  <c r="E527" i="1"/>
  <c r="E530" i="1"/>
  <c r="E534" i="1"/>
  <c r="E538" i="1"/>
  <c r="E542" i="1"/>
  <c r="E543" i="1"/>
  <c r="E544" i="1"/>
  <c r="E547" i="1"/>
  <c r="E579" i="1"/>
  <c r="E550" i="1"/>
  <c r="E633" i="1"/>
  <c r="E630" i="1"/>
  <c r="G556" i="1"/>
  <c r="E506" i="1"/>
  <c r="E448" i="1"/>
  <c r="G436" i="1"/>
  <c r="E206" i="1"/>
  <c r="E367" i="1"/>
  <c r="E368" i="1"/>
  <c r="E363" i="1"/>
  <c r="E360" i="1"/>
  <c r="E335" i="1"/>
  <c r="E336" i="1"/>
  <c r="E337" i="1"/>
  <c r="E338" i="1"/>
  <c r="E339" i="1"/>
  <c r="E345" i="1"/>
  <c r="E346" i="1"/>
  <c r="E334" i="1"/>
  <c r="E280" i="1"/>
  <c r="E281" i="1"/>
  <c r="E282" i="1"/>
  <c r="E286" i="1"/>
  <c r="E305" i="1"/>
  <c r="E236" i="1"/>
  <c r="E268" i="1"/>
  <c r="E222" i="1"/>
  <c r="E224" i="1"/>
  <c r="E226" i="1"/>
  <c r="E228" i="1"/>
  <c r="E140" i="1"/>
  <c r="E141" i="1"/>
  <c r="E142" i="1"/>
  <c r="E145" i="1"/>
  <c r="E147" i="1"/>
  <c r="E149" i="1"/>
  <c r="E150" i="1"/>
  <c r="E155" i="1"/>
  <c r="E156" i="1"/>
  <c r="E165" i="1"/>
  <c r="E166" i="1"/>
  <c r="E167" i="1"/>
  <c r="E168" i="1"/>
  <c r="E169" i="1"/>
  <c r="E170" i="1"/>
  <c r="E171" i="1"/>
  <c r="E172" i="1"/>
  <c r="E173" i="1"/>
  <c r="E192" i="1"/>
  <c r="E194" i="1"/>
  <c r="E195" i="1"/>
  <c r="E190" i="1"/>
  <c r="E183" i="1"/>
  <c r="E179" i="1"/>
  <c r="E180" i="1"/>
  <c r="E86" i="1"/>
  <c r="E89" i="1"/>
  <c r="E90" i="1"/>
  <c r="E97" i="1"/>
  <c r="E98" i="1"/>
  <c r="E101" i="1"/>
  <c r="E102" i="1"/>
  <c r="E103" i="1"/>
  <c r="E105" i="1"/>
  <c r="E20" i="1"/>
  <c r="E21" i="1"/>
  <c r="E23" i="1"/>
  <c r="E24" i="1"/>
  <c r="E25" i="1"/>
  <c r="E27" i="1"/>
  <c r="E28" i="1"/>
  <c r="E30" i="1"/>
  <c r="E33" i="1"/>
  <c r="E34" i="1"/>
  <c r="E35" i="1"/>
  <c r="E40" i="1"/>
  <c r="E41" i="1"/>
  <c r="E44" i="1"/>
  <c r="E45" i="1"/>
  <c r="E46" i="1"/>
  <c r="E61" i="1"/>
  <c r="E62" i="1"/>
  <c r="E64" i="1"/>
  <c r="E204" i="1" l="1"/>
  <c r="E1008" i="1"/>
  <c r="I74" i="1" l="1"/>
  <c r="G1132" i="1" l="1"/>
  <c r="I1001" i="1"/>
  <c r="E659" i="1"/>
  <c r="E658" i="1"/>
  <c r="E657" i="1"/>
  <c r="E656" i="1"/>
  <c r="G868" i="1" l="1"/>
  <c r="E1001" i="1"/>
  <c r="E763" i="1"/>
  <c r="E764" i="1"/>
  <c r="E765" i="1"/>
  <c r="E762" i="1"/>
  <c r="E766" i="1"/>
  <c r="E719" i="1"/>
  <c r="E434" i="1"/>
  <c r="E428" i="1"/>
  <c r="E427" i="1"/>
  <c r="E423" i="1"/>
  <c r="E424" i="1"/>
  <c r="E422" i="1"/>
  <c r="E277" i="1" l="1"/>
  <c r="E274" i="1"/>
  <c r="E273" i="1"/>
  <c r="E272" i="1"/>
  <c r="E276" i="1"/>
  <c r="G614" i="1" l="1"/>
</calcChain>
</file>

<file path=xl/sharedStrings.xml><?xml version="1.0" encoding="utf-8"?>
<sst xmlns="http://schemas.openxmlformats.org/spreadsheetml/2006/main" count="4129" uniqueCount="2698">
  <si>
    <t xml:space="preserve">N° client :   </t>
    <phoneticPr fontId="0" type="noConversion"/>
  </si>
  <si>
    <t>(A remplir obligatoirement)</t>
    <phoneticPr fontId="0" type="noConversion"/>
  </si>
  <si>
    <t>Les produits à l'intérieur des coffrets peuvent changer à tout moment en fonction de nos fournisseurs.</t>
  </si>
  <si>
    <t>Les coffrets ne seront ni repris, ni échangés pour ce genre de problème.</t>
  </si>
  <si>
    <t>*Les prix publics indiqués sont indicatifs et peuvent varier selon le point de vente.</t>
  </si>
  <si>
    <t>Réf</t>
  </si>
  <si>
    <t>Marque</t>
  </si>
  <si>
    <t>-40 % et plus</t>
  </si>
  <si>
    <r>
      <t>Prix public</t>
    </r>
    <r>
      <rPr>
        <b/>
        <sz val="9"/>
        <rFont val="Arial"/>
        <family val="2"/>
      </rPr>
      <t>*</t>
    </r>
  </si>
  <si>
    <t>Prix vente EUROS</t>
  </si>
  <si>
    <t>Qté</t>
  </si>
  <si>
    <t>Total</t>
  </si>
  <si>
    <t>COFFRETS FEMMES</t>
  </si>
  <si>
    <t>ARMANI</t>
  </si>
  <si>
    <t>AZZARO</t>
  </si>
  <si>
    <t>EDP vapo 50 ml + Lait Corps 100 ml</t>
  </si>
  <si>
    <t>BOUCHERON</t>
  </si>
  <si>
    <t>CACHAREL</t>
  </si>
  <si>
    <t xml:space="preserve">CALVIN KLEIN </t>
  </si>
  <si>
    <t xml:space="preserve">CK One (Mixte) </t>
  </si>
  <si>
    <t>EDT vapo 100 ml + Gel Douche 100 ml</t>
  </si>
  <si>
    <t>CHLOÉ</t>
  </si>
  <si>
    <t>Nomade</t>
  </si>
  <si>
    <t>COURRÈGES</t>
  </si>
  <si>
    <t>DOLCE &amp; GABBANA</t>
  </si>
  <si>
    <t xml:space="preserve">The One </t>
  </si>
  <si>
    <t>ARD1A</t>
  </si>
  <si>
    <t>ELIZABETH ARDEN</t>
  </si>
  <si>
    <t xml:space="preserve">5ème Avenue </t>
  </si>
  <si>
    <t>EDP vapo 125 ml + Lait Corps 100 ml</t>
  </si>
  <si>
    <t>ARD3A</t>
  </si>
  <si>
    <t xml:space="preserve">green Tea </t>
  </si>
  <si>
    <t>EDT vapo 100 ml + Lotion Corps 100 ml</t>
  </si>
  <si>
    <t>GBH1A</t>
  </si>
  <si>
    <t>GIORGIO BEVERLY HILLS</t>
  </si>
  <si>
    <t xml:space="preserve">Giorgio Beverly Hills </t>
  </si>
  <si>
    <t>EDT vapo 90 ml + Peluche Ours Collector 2020</t>
  </si>
  <si>
    <t>GIVENCHY</t>
  </si>
  <si>
    <t>GRE2A</t>
  </si>
  <si>
    <t>GRÈS</t>
  </si>
  <si>
    <t>Cabotine</t>
  </si>
  <si>
    <t xml:space="preserve">EDT vapo 100 ml + Lait Corps 200 ml </t>
  </si>
  <si>
    <t>GRE7A</t>
  </si>
  <si>
    <t xml:space="preserve">Cabotine Rose </t>
  </si>
  <si>
    <t>EDT vapo 100 ml  + Lait Parfumé Corps 200 ml</t>
  </si>
  <si>
    <t>GUERLAIN</t>
  </si>
  <si>
    <t>La Petite Robe Noire</t>
  </si>
  <si>
    <t>EDP vapo 50 ml + Lait Corps 75 ml</t>
  </si>
  <si>
    <t>EDT vapo 50 ml + Lait Corps 75 ml</t>
  </si>
  <si>
    <t>GUE18A</t>
  </si>
  <si>
    <t>Mon Guerlain</t>
  </si>
  <si>
    <t>EDP vapo 50 ml + Gel Douche 75 ml + Lait 75 ml</t>
  </si>
  <si>
    <t>GUE25B</t>
  </si>
  <si>
    <t xml:space="preserve">Mon Guerlain Bloom Of Rose </t>
  </si>
  <si>
    <t>EDT vapo 50 ml +  Lait Corps 75 ml</t>
  </si>
  <si>
    <t>HERMÈS</t>
  </si>
  <si>
    <t>HER11A</t>
  </si>
  <si>
    <t xml:space="preserve">Ombre Des Merveilles </t>
  </si>
  <si>
    <t>EDP vapo 100 ml + Lait Corps 80 ml</t>
  </si>
  <si>
    <t>ISSEY MIYAKE</t>
  </si>
  <si>
    <t>CTR1A</t>
  </si>
  <si>
    <t>JEAN COUTURIER</t>
  </si>
  <si>
    <t>Coriandre</t>
  </si>
  <si>
    <t xml:space="preserve">EDT vapo 100 ml + Lait Corps 100 ml </t>
  </si>
  <si>
    <t>CTR2A</t>
  </si>
  <si>
    <t>Paris Baroque</t>
  </si>
  <si>
    <t xml:space="preserve">EDP vapo 100 ml + Lait Corps 100 ml </t>
  </si>
  <si>
    <t>CTR3A</t>
  </si>
  <si>
    <t>Un Jardin à Paris</t>
  </si>
  <si>
    <t>KENZO</t>
  </si>
  <si>
    <t>LA MAISON DE LA VANILLE</t>
  </si>
  <si>
    <t>SUL1A</t>
  </si>
  <si>
    <t xml:space="preserve">LA SULTANE DE SABA </t>
  </si>
  <si>
    <t>Voyage Sur La Route Des Épices Ayurvedique</t>
  </si>
  <si>
    <t xml:space="preserve">EDP vapo 50 ml + Miniature </t>
  </si>
  <si>
    <t>LA SULTANE DE SABA</t>
  </si>
  <si>
    <t>SUL2A</t>
  </si>
  <si>
    <t xml:space="preserve">Voyage sur la route des délices fleur d'oranger </t>
  </si>
  <si>
    <t>EDP vapo 50 ml + edp vapo 10 ml</t>
  </si>
  <si>
    <t>LANCÔME</t>
  </si>
  <si>
    <t>LANVIN</t>
  </si>
  <si>
    <t>LIT1B</t>
  </si>
  <si>
    <t>LITTLE MARCEL</t>
  </si>
  <si>
    <t xml:space="preserve">Purple Love </t>
  </si>
  <si>
    <t>EDP vapo 100 ml + Lait Corps 100 ml</t>
  </si>
  <si>
    <t>LOLITA LEMPICKA</t>
  </si>
  <si>
    <t>LOL2A</t>
  </si>
  <si>
    <t xml:space="preserve">Lolitaland </t>
  </si>
  <si>
    <t>EDP vapo 40 ml + Lait Corps 75 ml</t>
  </si>
  <si>
    <t xml:space="preserve">Mon Premier Parfum </t>
  </si>
  <si>
    <t xml:space="preserve">EDP vapo 50 ml + Lait Corps  75 ml </t>
  </si>
  <si>
    <t>MAUBOUSSIN</t>
  </si>
  <si>
    <t>MUGLER</t>
  </si>
  <si>
    <t>NARCISO RODRIGUEZ</t>
  </si>
  <si>
    <t>NAR19A</t>
  </si>
  <si>
    <t>For Her</t>
  </si>
  <si>
    <t>EDT vapo 50 ml + Lait Corps 50 ml + Gel Douche 50 ml</t>
  </si>
  <si>
    <t>RHS3B</t>
  </si>
  <si>
    <t>ROCHAS</t>
  </si>
  <si>
    <t xml:space="preserve">Mademoiselle Rochas </t>
  </si>
  <si>
    <t>EDP vapo 50 ml + Lait Corps 50 ml + Gel Douche 50 ml</t>
  </si>
  <si>
    <t>RHS5A</t>
  </si>
  <si>
    <t>Mademoiselle Couture</t>
  </si>
  <si>
    <t>UNG1A</t>
  </si>
  <si>
    <t>UNGARO</t>
  </si>
  <si>
    <t>Diva</t>
  </si>
  <si>
    <t>VALENTINO</t>
  </si>
  <si>
    <t>VERSACE</t>
  </si>
  <si>
    <t>YSL</t>
  </si>
  <si>
    <t>ZADIG &amp; VOLTAIRE</t>
  </si>
  <si>
    <t>COFFRETS REMINISCENCE</t>
  </si>
  <si>
    <t>REM1Z</t>
  </si>
  <si>
    <t>REMINISCENCE</t>
  </si>
  <si>
    <t xml:space="preserve">Rem </t>
  </si>
  <si>
    <t>EDT vapo 100 ml + Lait Corps 75 ml</t>
  </si>
  <si>
    <t>REM5A</t>
  </si>
  <si>
    <t xml:space="preserve">Rem Escale à St-Barth </t>
  </si>
  <si>
    <t>EDT vapo 100 ml + Lait Corps Parfumé 75 ml</t>
  </si>
  <si>
    <t>REM7A</t>
  </si>
  <si>
    <t xml:space="preserve">Rem Coco </t>
  </si>
  <si>
    <t>REM8A</t>
  </si>
  <si>
    <t xml:space="preserve">Vanille Santal </t>
  </si>
  <si>
    <t>REM9A</t>
  </si>
  <si>
    <t xml:space="preserve">Ambre </t>
  </si>
  <si>
    <t>REM12B</t>
  </si>
  <si>
    <t xml:space="preserve">Patchouli </t>
  </si>
  <si>
    <t>REM17A</t>
  </si>
  <si>
    <t xml:space="preserve">Patchouli Blanc </t>
  </si>
  <si>
    <t>EDP vapo 100 ml + Lait Corps 75 ml</t>
  </si>
  <si>
    <t>REM22A</t>
  </si>
  <si>
    <t xml:space="preserve">Oud glacial </t>
  </si>
  <si>
    <t>EDP vapo 50 ml + Lait Corps Parfumé 75 ml</t>
  </si>
  <si>
    <t>COFFRETS HOMMES</t>
  </si>
  <si>
    <t>EDP vapo 75 ml + EDP vapo 15 ml + Gel Douche 75 ml</t>
  </si>
  <si>
    <t>ARM34A</t>
  </si>
  <si>
    <t>Acqua Di Gio Absolu</t>
  </si>
  <si>
    <t>Stronger With You</t>
  </si>
  <si>
    <t>Chrome</t>
  </si>
  <si>
    <t>BOGART</t>
  </si>
  <si>
    <t>CRN2A</t>
  </si>
  <si>
    <t>CARON</t>
  </si>
  <si>
    <t xml:space="preserve">Pour Un Homme </t>
  </si>
  <si>
    <t>EDT vapo 125 ml + Savon Parfumé 150 g + Echantillon Parfum 2 ml</t>
  </si>
  <si>
    <t>CRN7A</t>
  </si>
  <si>
    <t xml:space="preserve">Aimez-Moi Comme Je Suis </t>
  </si>
  <si>
    <t>EDT vapo 125 ml + EDT vaporisateur 10 ml + Déodorant Spray 50 ml</t>
  </si>
  <si>
    <t>DIESEL</t>
  </si>
  <si>
    <t>DIOR</t>
  </si>
  <si>
    <t>GIV38A</t>
  </si>
  <si>
    <t>GUY LAROCHE</t>
  </si>
  <si>
    <t xml:space="preserve">HUGO BOSS </t>
  </si>
  <si>
    <t>EDT vapo 50 ml + Gel Douche 100 ml</t>
  </si>
  <si>
    <t xml:space="preserve">L'Eau D'Issey Pour Homme </t>
  </si>
  <si>
    <t>ISS8A</t>
  </si>
  <si>
    <t>EDT vapo 75 ml + Gel douche 50 ml</t>
  </si>
  <si>
    <t>ISS11A</t>
  </si>
  <si>
    <t>Fusion d'Issey</t>
  </si>
  <si>
    <t>JAG5A</t>
  </si>
  <si>
    <t>JAGUAR</t>
  </si>
  <si>
    <t>Jaguar For Men</t>
  </si>
  <si>
    <t xml:space="preserve">EDT vapo 100 ml + Gel Douche 200 ml  </t>
  </si>
  <si>
    <t>JEAN-PAUL GAULTIER</t>
  </si>
  <si>
    <t xml:space="preserve">Le Male </t>
  </si>
  <si>
    <t>MONTBLANC</t>
  </si>
  <si>
    <t xml:space="preserve">Explorer </t>
  </si>
  <si>
    <t xml:space="preserve">Legend </t>
  </si>
  <si>
    <t>MON6B</t>
  </si>
  <si>
    <t>EDT vapo 100 ml + Après Rasage 100 ml + Gel Douche 100 ml</t>
  </si>
  <si>
    <t>MUG32A</t>
  </si>
  <si>
    <t>A Men</t>
  </si>
  <si>
    <t>EDT vapo Rechargeable 100 ml + Shampoing intégral 50 ml</t>
  </si>
  <si>
    <t>MUG37A</t>
  </si>
  <si>
    <t>Alien Man</t>
  </si>
  <si>
    <t>EDT vapo Rechargeable 100 ml + Gel douche Intégral 50 ml</t>
  </si>
  <si>
    <t>PACO RABANNE</t>
  </si>
  <si>
    <t>REM24A</t>
  </si>
  <si>
    <t xml:space="preserve">Rem Homme </t>
  </si>
  <si>
    <t>ENFANTS</t>
  </si>
  <si>
    <t>JACADI</t>
  </si>
  <si>
    <t>JAC5Z</t>
  </si>
  <si>
    <t>KALOO</t>
  </si>
  <si>
    <t>SOF1</t>
  </si>
  <si>
    <t>SOPHIE LA GIRAFE</t>
  </si>
  <si>
    <t xml:space="preserve">Coffret Eau De Toilette </t>
  </si>
  <si>
    <t>EDT vapo 100 ml + Peluche Sophie La girafe</t>
  </si>
  <si>
    <t>SOF2</t>
  </si>
  <si>
    <t xml:space="preserve">Eau De Toilette </t>
  </si>
  <si>
    <t>SOF3</t>
  </si>
  <si>
    <t xml:space="preserve">Eau De Soin Parfumée </t>
  </si>
  <si>
    <t>SOF4</t>
  </si>
  <si>
    <t>EDT vapo 30 ml</t>
  </si>
  <si>
    <t xml:space="preserve">COFFRETS SOINS / HYGIÈNE </t>
  </si>
  <si>
    <t>CLARINS</t>
  </si>
  <si>
    <t>CLA38A</t>
  </si>
  <si>
    <t>Mes Essentiels Anti-Rides et Fermeté</t>
  </si>
  <si>
    <t>Extra-Firming Jour 50 ml  + Extra-Firming Cou &amp; Décolleté 15 ml + Extra-Firming Nuit 15 ml</t>
  </si>
  <si>
    <t>CLA50A</t>
  </si>
  <si>
    <t xml:space="preserve">Objectif Jeunesse &amp; Éclat </t>
  </si>
  <si>
    <t>CLA50B</t>
  </si>
  <si>
    <t xml:space="preserve">Double Serum &amp; Nutri-Lumière </t>
  </si>
  <si>
    <t xml:space="preserve"> Double Serum 50 ml + Nutri Lumière Jour Crème TP 15 ml + Nutri-Lumière Crème nuit 15 ml</t>
  </si>
  <si>
    <t>CLA60A</t>
  </si>
  <si>
    <t xml:space="preserve">Objectif Tonifier &amp; Raffermir </t>
  </si>
  <si>
    <t>Lift Fermeté Lait Fondant Régénérant 200 ml + Bain Aux Plantes Tonic 30 ml + Huile Tonic 10 ml</t>
  </si>
  <si>
    <t>CLA151A</t>
  </si>
  <si>
    <t>Mes Essentiels Luminosité &amp; Vitalité</t>
  </si>
  <si>
    <t>Nutri Lumière Jour 50 ml + Lotion Nutri-Lumière 50 ml + Nutri-Lumière Nuit 15 ml</t>
  </si>
  <si>
    <t>DIO143A</t>
  </si>
  <si>
    <t xml:space="preserve">Trousse Capture Totale </t>
  </si>
  <si>
    <t>DIO145B</t>
  </si>
  <si>
    <t xml:space="preserve">Trousse Capture Totale Dreamskin </t>
  </si>
  <si>
    <t>Dreamskin Care &amp; Perfect 50 ml + Dreamskin 1-Minute Mask 15 ml + Super Potent Serum 10 ml</t>
  </si>
  <si>
    <t>ESTÉE  LAUDER</t>
  </si>
  <si>
    <t xml:space="preserve">Advanced Night Repair </t>
  </si>
  <si>
    <t>FILORGA</t>
  </si>
  <si>
    <t>FIL31</t>
  </si>
  <si>
    <t>Hydratation Maximale</t>
  </si>
  <si>
    <t>Solution Micellaire 50 ml + Hydral-Hyal 7 ml + Hydra-Filler 30 ml + Meso-Mask 30 ml</t>
  </si>
  <si>
    <t>FIL32</t>
  </si>
  <si>
    <t>Révélateurs d'Eclat</t>
  </si>
  <si>
    <t>Meso-Mask 30 ml + Oxygen-Glow 30 ml + Solution Micellaire 50 ml + Oxygen-Glow Eyes 4 ml</t>
  </si>
  <si>
    <t>JEANNE EN PROVENCE</t>
  </si>
  <si>
    <t>PANIER DES SENS</t>
  </si>
  <si>
    <t>PROHAIR PROFESSIONAL</t>
  </si>
  <si>
    <t>QIR17</t>
  </si>
  <si>
    <t>QIRINESS</t>
  </si>
  <si>
    <t>Coffret Duo Essentiel Equilibre</t>
  </si>
  <si>
    <t>QIR18</t>
  </si>
  <si>
    <t>Coffret Duo Essentiel Temps Futur</t>
  </si>
  <si>
    <t>QIR19</t>
  </si>
  <si>
    <t>Coffret Duo Essentiel Temps Précieux</t>
  </si>
  <si>
    <t>QIR20</t>
  </si>
  <si>
    <t>Coffret Duo Essentiel Temps Sublime Light</t>
  </si>
  <si>
    <t>QIR21</t>
  </si>
  <si>
    <t>Coffret Duo Essentiel Temps Sublime Nuit</t>
  </si>
  <si>
    <t>QIR22</t>
  </si>
  <si>
    <t>Coffret Duo Essentiel Temps Sublime Riche</t>
  </si>
  <si>
    <t>QIR57</t>
  </si>
  <si>
    <t>Boite à Caresse Active Energie</t>
  </si>
  <si>
    <t>Caresse Active Energie 50 ml + Eau Micellaire Divine 30 ml + Wrap Vitaminé 20 ml</t>
  </si>
  <si>
    <t>QIR58</t>
  </si>
  <si>
    <t xml:space="preserve">Boîte à Caresse Source D'Eau </t>
  </si>
  <si>
    <t>Caresse Source d’Eau 50 ml + L’Eau Micellaire Divine 30 ml + Le Wrap d’Eau 20 ml</t>
  </si>
  <si>
    <t>QIR59A</t>
  </si>
  <si>
    <t>Boîte à Caresse Temps Sublime Light</t>
  </si>
  <si>
    <t>Caresse Temps Sublime Light 50ml + Fluide Lacté Exquis 20ml + L’Élixir Temps Sublime 10ml</t>
  </si>
  <si>
    <t>SHI6A</t>
  </si>
  <si>
    <t>SHISEIDO</t>
  </si>
  <si>
    <t>Coffret Programme Défense de la Peau</t>
  </si>
  <si>
    <t>Sérum 50 ml + Mousse nettoyante 15 ml + Lotion 30 ml + Sérum yeux 3 ml</t>
  </si>
  <si>
    <t>SHI6B</t>
  </si>
  <si>
    <t>Coffret Ultimune</t>
  </si>
  <si>
    <t>2 Sérums Concentrés Activateurs Énergisants 2 x 50 ml</t>
  </si>
  <si>
    <t>SHI22A</t>
  </si>
  <si>
    <t>Coffret Programme Lift &amp; Fermeté</t>
  </si>
  <si>
    <t>Crème Lift Fermeté 50 ml + Lotion Equilibrante 30 ml + Mousse Nettoyante 15 ml + Sérum 10 ml + Ginza EDP 0.8 ml</t>
  </si>
  <si>
    <t>SHI22B</t>
  </si>
  <si>
    <t>Coffret Découverte Lift &amp; Fermeté</t>
  </si>
  <si>
    <t xml:space="preserve">Mousse Nettoyante 15 ml + Lotion 30 ml + Sérum 10 ml + Crème lift 15 ml + Soin nuit 15 ml </t>
  </si>
  <si>
    <t>STR14</t>
  </si>
  <si>
    <t>STRIVECTIN</t>
  </si>
  <si>
    <t xml:space="preserve">Skin Transforming </t>
  </si>
  <si>
    <t>Crème Nettoyante 150 ml + Soin Concentré yeux 30 ml + Base Paupière et Contour de l'oeil 10 ml + Soin Concentré yeux 7 ml</t>
  </si>
  <si>
    <t>THÉOPHILE BERTHON</t>
  </si>
  <si>
    <t>TFB18</t>
  </si>
  <si>
    <t xml:space="preserve">Coffret Visage </t>
  </si>
  <si>
    <t>TFB29</t>
  </si>
  <si>
    <t xml:space="preserve">Trousse Nature </t>
  </si>
  <si>
    <t>Savon Noir liquide 500 ml + Huile D' Argan 30 ml + Crème Jour 75 ml + Trousse</t>
  </si>
  <si>
    <t>TFB30</t>
  </si>
  <si>
    <t xml:space="preserve">Trousse Verveine Agrumes </t>
  </si>
  <si>
    <t>ACCESSOIRES</t>
  </si>
  <si>
    <t>EAS3</t>
  </si>
  <si>
    <t>EASTPAK</t>
  </si>
  <si>
    <t>Orbit</t>
  </si>
  <si>
    <t xml:space="preserve"> Sac à Dos - Crafty Wine</t>
  </si>
  <si>
    <t>EAS10</t>
  </si>
  <si>
    <t>EAS17</t>
  </si>
  <si>
    <t>Pinnacle</t>
  </si>
  <si>
    <t>Sac à Dos - Quiet Khaki</t>
  </si>
  <si>
    <t>EAS19</t>
  </si>
  <si>
    <t>Sac à Dos - Brize Grey</t>
  </si>
  <si>
    <t>EAS21</t>
  </si>
  <si>
    <t>EAS25</t>
  </si>
  <si>
    <t>Sac à Dos  -  Bold Badge</t>
  </si>
  <si>
    <t>KIPLING</t>
  </si>
  <si>
    <t>KIP23</t>
  </si>
  <si>
    <t>Emeri</t>
  </si>
  <si>
    <t>Sac à dos  - Baltic Aqua</t>
  </si>
  <si>
    <t>Trousse - Baltic Aqua</t>
  </si>
  <si>
    <t>KIP81</t>
  </si>
  <si>
    <t>Cute</t>
  </si>
  <si>
    <t>HSL3</t>
  </si>
  <si>
    <t>HERSCHEL</t>
  </si>
  <si>
    <t>Western</t>
  </si>
  <si>
    <t>Sac à dos - Black</t>
  </si>
  <si>
    <t>HSL6</t>
  </si>
  <si>
    <t>Sac à dos - Navy</t>
  </si>
  <si>
    <t>HSL14</t>
  </si>
  <si>
    <t>Settlement</t>
  </si>
  <si>
    <t>Sac à dos - Black Crosshatch</t>
  </si>
  <si>
    <t>Sac à dos - Night Camo</t>
  </si>
  <si>
    <t>HSL78</t>
  </si>
  <si>
    <t>Nova Mid-Volume</t>
  </si>
  <si>
    <r>
      <t xml:space="preserve">Maroquinerie  </t>
    </r>
    <r>
      <rPr>
        <b/>
        <sz val="9"/>
        <rFont val="Arial"/>
        <family val="2"/>
      </rPr>
      <t>(d'autres modèles à découvrir sur le site)</t>
    </r>
  </si>
  <si>
    <t>KIP117</t>
  </si>
  <si>
    <t>Grand Portefeuille - Stone Grey</t>
  </si>
  <si>
    <t>PARISAX</t>
  </si>
  <si>
    <t>S.T. DUPONT</t>
  </si>
  <si>
    <t>ACCESSOIRES (suite)</t>
  </si>
  <si>
    <r>
      <t xml:space="preserve">Lunettes de Soleil </t>
    </r>
    <r>
      <rPr>
        <b/>
        <sz val="9"/>
        <rFont val="Arial"/>
        <family val="2"/>
      </rPr>
      <t xml:space="preserve"> (d'autres modèles à découvrir sur le site)</t>
    </r>
  </si>
  <si>
    <t>BURBERRY LUNETTES</t>
  </si>
  <si>
    <t>BBL2</t>
  </si>
  <si>
    <t>BBL3</t>
  </si>
  <si>
    <t>Lunettes de Soleil Femme - Bleu, pailleté</t>
  </si>
  <si>
    <t>BBL4</t>
  </si>
  <si>
    <t>Lunettes de Soleil Femme - Vert</t>
  </si>
  <si>
    <t>CALVIN KLEIN LUNETTES</t>
  </si>
  <si>
    <t>Lunettes de Soleil Mixte - Argenté</t>
  </si>
  <si>
    <t>CKL15</t>
  </si>
  <si>
    <t>Lunettes de Soleil Homme - Gris Métallisé</t>
  </si>
  <si>
    <t>CARRERA LUNETTES</t>
  </si>
  <si>
    <t>CRL9</t>
  </si>
  <si>
    <t>Lunettes de Soleil Homme - Noir Rouge</t>
  </si>
  <si>
    <t>FOS4</t>
  </si>
  <si>
    <t>FOSSIL LUNETTES</t>
  </si>
  <si>
    <t>Lunettes de Soleil Homme - Gold Havana</t>
  </si>
  <si>
    <t>KARL LAGERFELD LUNETTES</t>
  </si>
  <si>
    <t>KLL5</t>
  </si>
  <si>
    <t>KLL6</t>
  </si>
  <si>
    <t>Lunettes de Soleil Femme - Bleu</t>
  </si>
  <si>
    <t>Lunettes de Soleil Mixte - Noir</t>
  </si>
  <si>
    <t>MBL1</t>
  </si>
  <si>
    <t>MAUBOUSSIN LUNETTES</t>
  </si>
  <si>
    <t>Lunettes de Soleil Femme - Blanc</t>
  </si>
  <si>
    <t>MBL6</t>
  </si>
  <si>
    <t>Lunettes de Soleil Femme - Blanc Noir Ibiza</t>
  </si>
  <si>
    <t>MBL28</t>
  </si>
  <si>
    <t>POLICE LUNETTES</t>
  </si>
  <si>
    <t>PLC10</t>
  </si>
  <si>
    <t>MON BIJOU SECRET</t>
  </si>
  <si>
    <r>
      <t xml:space="preserve">Montres </t>
    </r>
    <r>
      <rPr>
        <b/>
        <sz val="9"/>
        <rFont val="Arial"/>
        <family val="2"/>
      </rPr>
      <t xml:space="preserve"> (d'autres modèles à découvrir sur le site)</t>
    </r>
  </si>
  <si>
    <t>CAS3</t>
  </si>
  <si>
    <t>CASIO</t>
  </si>
  <si>
    <t>Montre G-Shock Women Classic</t>
  </si>
  <si>
    <t>Montre femme GMA-S140NC-5A1ER</t>
  </si>
  <si>
    <t>CAS4</t>
  </si>
  <si>
    <t>Montre femme GMA-S140NC-7AER</t>
  </si>
  <si>
    <t>CAS5</t>
  </si>
  <si>
    <t xml:space="preserve">Montre G-Shock Women Limited </t>
  </si>
  <si>
    <t>Montre femme GMA-S140MC-1AER</t>
  </si>
  <si>
    <t>CAS6</t>
  </si>
  <si>
    <t xml:space="preserve">Montre G-Shock Women </t>
  </si>
  <si>
    <t>Montre femme DW-5600LS-2ER</t>
  </si>
  <si>
    <t>CAS7</t>
  </si>
  <si>
    <t xml:space="preserve">Montre G-Shock Trending </t>
  </si>
  <si>
    <t>Montre homme DW-5600LS-7ER</t>
  </si>
  <si>
    <t>CAS9</t>
  </si>
  <si>
    <t>Montre homme DW-6900LS-2ER</t>
  </si>
  <si>
    <t>ZVM5</t>
  </si>
  <si>
    <t>ZADIG &amp; VOLTAIRE MONTRES</t>
  </si>
  <si>
    <t>Référence Fournisseur  Zvf1021</t>
  </si>
  <si>
    <t>Acier Gris</t>
  </si>
  <si>
    <t>ZVM18</t>
  </si>
  <si>
    <t>Référence Fournisseur  Zvm504</t>
  </si>
  <si>
    <t>Silicone Noir</t>
  </si>
  <si>
    <t>Acier Noir</t>
  </si>
  <si>
    <r>
      <t>Briquets</t>
    </r>
    <r>
      <rPr>
        <b/>
        <sz val="9"/>
        <rFont val="Arial"/>
        <family val="2"/>
      </rPr>
      <t xml:space="preserve"> (d'autres modèles à découvrir sur le site)</t>
    </r>
  </si>
  <si>
    <t>DUP25</t>
  </si>
  <si>
    <t>The Wand</t>
  </si>
  <si>
    <t>DUP26</t>
  </si>
  <si>
    <t>DUP27</t>
  </si>
  <si>
    <t>Allume Bougies - Finition Chrome brossé</t>
  </si>
  <si>
    <t>DUP28</t>
  </si>
  <si>
    <t>Allume Bougies - Finition Or brossé</t>
  </si>
  <si>
    <t>DUP29</t>
  </si>
  <si>
    <t>Allume Bougies - Bleu / Chrome</t>
  </si>
  <si>
    <t>DUP30</t>
  </si>
  <si>
    <r>
      <t xml:space="preserve">Gourdes </t>
    </r>
    <r>
      <rPr>
        <b/>
        <sz val="9"/>
        <rFont val="Arial"/>
        <family val="2"/>
      </rPr>
      <t>(d'autres modèles à découvrir sur le site)</t>
    </r>
  </si>
  <si>
    <t>ION8</t>
  </si>
  <si>
    <t xml:space="preserve">Leakproof </t>
  </si>
  <si>
    <t xml:space="preserve">One Twist </t>
  </si>
  <si>
    <t>ION6</t>
  </si>
  <si>
    <t>ION11</t>
  </si>
  <si>
    <t>Gourde Anti-Fuite Isotherme 500 ml - Motif  Melon</t>
  </si>
  <si>
    <t>Vaporisateur de Sac</t>
  </si>
  <si>
    <t>POR1</t>
  </si>
  <si>
    <t>PORTASCENT</t>
  </si>
  <si>
    <t>Travaller 120 Sprays - Noir Brillant</t>
  </si>
  <si>
    <t>Vaporisateur de parfum rechargeable</t>
  </si>
  <si>
    <t>POR2</t>
  </si>
  <si>
    <t>Travaller 120 Sprays - Or Métallique</t>
  </si>
  <si>
    <t>POR3</t>
  </si>
  <si>
    <t>Travaller 120 Sprays - Rose Hot Métallique</t>
  </si>
  <si>
    <t>POR5</t>
  </si>
  <si>
    <t>Travaller 120 Sprays - Argent Métallique</t>
  </si>
  <si>
    <t>POR6</t>
  </si>
  <si>
    <t>Travaller 120 Sprays - Wolfram Métallique</t>
  </si>
  <si>
    <t>HSL12</t>
  </si>
  <si>
    <t>Albert</t>
  </si>
  <si>
    <t>Casquette noir taille unique mixte</t>
  </si>
  <si>
    <t>HSL59</t>
  </si>
  <si>
    <t>Whaler</t>
  </si>
  <si>
    <t>Casquette - Black taille unique</t>
  </si>
  <si>
    <t>MAQUILLAGE</t>
  </si>
  <si>
    <t>Teint</t>
  </si>
  <si>
    <t>BENEFIT COSMETICS</t>
  </si>
  <si>
    <t>BNF20</t>
  </si>
  <si>
    <t xml:space="preserve">Hoola Toasted </t>
  </si>
  <si>
    <t>CRN13</t>
  </si>
  <si>
    <t xml:space="preserve">Poudre Libre </t>
  </si>
  <si>
    <t>Teinte  00 Transparente  20g</t>
  </si>
  <si>
    <t>EST9M</t>
  </si>
  <si>
    <t xml:space="preserve">Bronze goddess </t>
  </si>
  <si>
    <t>Poudre Gelée Highlighter -01 Heatwave</t>
  </si>
  <si>
    <t>EST10M</t>
  </si>
  <si>
    <t>Poudre Gelée Highlighter - 02 Solar Crush</t>
  </si>
  <si>
    <t>EST11M</t>
  </si>
  <si>
    <t>Poudre Gelée Highlighter - 03 Modern Mercury</t>
  </si>
  <si>
    <t>Terracotta</t>
  </si>
  <si>
    <t>ORLANE</t>
  </si>
  <si>
    <t>Terre Bronzante Absolue</t>
  </si>
  <si>
    <t>ORL31</t>
  </si>
  <si>
    <t>Poudre Compacte Bronzante "Soleil Bronze 23"</t>
  </si>
  <si>
    <t>PAYOT</t>
  </si>
  <si>
    <t>REVLON</t>
  </si>
  <si>
    <t>Yeux</t>
  </si>
  <si>
    <t>ARCANCIL</t>
  </si>
  <si>
    <t>ARC32</t>
  </si>
  <si>
    <t xml:space="preserve">Mascara Oohlala ! </t>
  </si>
  <si>
    <t>Mascara Volume Chavirant - 001 Noir - 12 ml</t>
  </si>
  <si>
    <t>BEL19</t>
  </si>
  <si>
    <t>BELLÁPIERRE</t>
  </si>
  <si>
    <t xml:space="preserve">Shimmer Powders </t>
  </si>
  <si>
    <t>Poudre Irisée Multifonctions - Harmony 2 g</t>
  </si>
  <si>
    <t>BEL20B</t>
  </si>
  <si>
    <t>Poudre Irisée Multifonctions - Celebration 2 g</t>
  </si>
  <si>
    <t>BEL20C</t>
  </si>
  <si>
    <t>Poudre Irisée Multifonctions - Penny 2 g</t>
  </si>
  <si>
    <t xml:space="preserve">Brow Styler </t>
  </si>
  <si>
    <t>BNF10</t>
  </si>
  <si>
    <t>Crayon Et Poudre à Sourcils Multifonction - 6 Cool Soft Black</t>
  </si>
  <si>
    <t>CLI4M</t>
  </si>
  <si>
    <t>CLINIQUE</t>
  </si>
  <si>
    <t xml:space="preserve">High Impact Mascara </t>
  </si>
  <si>
    <t>Mascara Impact Optimal - 01 Black (7 ml)</t>
  </si>
  <si>
    <t>MAQUILLAGE (suite)</t>
  </si>
  <si>
    <t>BEL63</t>
  </si>
  <si>
    <t xml:space="preserve">Mineral Lipstick </t>
  </si>
  <si>
    <t>Rouge à Lèvres Minéral - Va! Va! Voom! (3.5 g)</t>
  </si>
  <si>
    <t>BEL64</t>
  </si>
  <si>
    <t>Rouge à Lèvres Minéral - Ruby (3.5 g)</t>
  </si>
  <si>
    <t>BRJ1</t>
  </si>
  <si>
    <t>BOURJOIS</t>
  </si>
  <si>
    <t xml:space="preserve">Rouge à Lèvres Color Boost </t>
  </si>
  <si>
    <t>05 Red Island</t>
  </si>
  <si>
    <t>BRJ3</t>
  </si>
  <si>
    <t>01 Red Sunrise</t>
  </si>
  <si>
    <t>EST7M</t>
  </si>
  <si>
    <t>ESTÉE LAUDER</t>
  </si>
  <si>
    <t xml:space="preserve">Pure Color Love </t>
  </si>
  <si>
    <t>Rouge à Lèvre Fluide Mat - 204 Sassed Up ( 6 ml)</t>
  </si>
  <si>
    <t>GUE133</t>
  </si>
  <si>
    <t>Rouge g Le Rouge à Lèvres</t>
  </si>
  <si>
    <t>Dark Cherry (23) / d'autres coloris à découvrir sur le site</t>
  </si>
  <si>
    <t>REV29A</t>
  </si>
  <si>
    <t>Ultra Hd Matte Lipcolor</t>
  </si>
  <si>
    <t>Rouge à Lèvres Mat 635 Passion  5.9 ml</t>
  </si>
  <si>
    <t>Palettes</t>
  </si>
  <si>
    <t>BEL58</t>
  </si>
  <si>
    <t>Palette Emerald City</t>
  </si>
  <si>
    <t>35 Couleurs Fards à Paupières</t>
  </si>
  <si>
    <t>BEL59</t>
  </si>
  <si>
    <t xml:space="preserve">Palette RoCKy Road </t>
  </si>
  <si>
    <t>LAN100</t>
  </si>
  <si>
    <t>5 fards à paupières - 16 Drama Denim</t>
  </si>
  <si>
    <t>MAKEUP REVOLUTION</t>
  </si>
  <si>
    <t>PAR8</t>
  </si>
  <si>
    <t xml:space="preserve">Palette Majestic </t>
  </si>
  <si>
    <t>2 Fards à Paupières + 2 Highliglhter + 2 Sun Powder</t>
  </si>
  <si>
    <t>PAR12</t>
  </si>
  <si>
    <t xml:space="preserve">Palette Hello Beauty </t>
  </si>
  <si>
    <t>10 Fards à Paupières + 1 Highlighter</t>
  </si>
  <si>
    <t>PAR19</t>
  </si>
  <si>
    <t xml:space="preserve">Palette Tropic </t>
  </si>
  <si>
    <t>6 Fards à Paupières + 6 Fards à Joues</t>
  </si>
  <si>
    <t>PAR20</t>
  </si>
  <si>
    <t xml:space="preserve">Palette Highlighter </t>
  </si>
  <si>
    <t>5 Enlumineurs Poudres  + 2 Enlumineurs Crèmes</t>
  </si>
  <si>
    <t>REV17</t>
  </si>
  <si>
    <t>Colorstay Book Palette</t>
  </si>
  <si>
    <t>Ombre à Paupières - 920 Enigma</t>
  </si>
  <si>
    <t>LEC3</t>
  </si>
  <si>
    <t>T.LECLERC</t>
  </si>
  <si>
    <t xml:space="preserve">Damier D'Une Élégante </t>
  </si>
  <si>
    <t>Palette D'Ombres à Paupières 11.5 g</t>
  </si>
  <si>
    <t>Coffrets</t>
  </si>
  <si>
    <t>OPI6</t>
  </si>
  <si>
    <t>O.P.I</t>
  </si>
  <si>
    <t>SHI84A</t>
  </si>
  <si>
    <t xml:space="preserve">Mascaraink Chaos Contrôle </t>
  </si>
  <si>
    <t>Mascara Black Pulse 11.5 ml + Shimmer GelGloss 2 ml + EDP Ginza 4ml</t>
  </si>
  <si>
    <t>SOINS</t>
  </si>
  <si>
    <t>Démaquillant / Nettoyant Visage</t>
  </si>
  <si>
    <t>CLA15</t>
  </si>
  <si>
    <t xml:space="preserve">Démaquillant Tonic Express </t>
  </si>
  <si>
    <t>Toutes Peaux - A La  Sève D'Orange 200 ml</t>
  </si>
  <si>
    <t>CLA17</t>
  </si>
  <si>
    <t>Démaquillant Express</t>
  </si>
  <si>
    <t>Maquillages Intenses et Waterproof  Yeux Sensibles 125 ml</t>
  </si>
  <si>
    <t>ETD3</t>
  </si>
  <si>
    <t>INSTITUT ESTHEDERM</t>
  </si>
  <si>
    <t xml:space="preserve">Osmoclean </t>
  </si>
  <si>
    <t>Gel Nettoyant Pureté 150 ml</t>
  </si>
  <si>
    <t>ETD4</t>
  </si>
  <si>
    <t>Mousse Nettoyante Pureté  150 ml</t>
  </si>
  <si>
    <t>KIE8</t>
  </si>
  <si>
    <t>KIEHL'S</t>
  </si>
  <si>
    <t xml:space="preserve">Calnedula Deep Cleansing Foaming Face Wash </t>
  </si>
  <si>
    <t>Nettoyant Visage au Calendula 500 ml</t>
  </si>
  <si>
    <t>LIERAC</t>
  </si>
  <si>
    <t>QIR8</t>
  </si>
  <si>
    <t xml:space="preserve">Fluide Lacté Exquis </t>
  </si>
  <si>
    <t>Démaquille &amp; Réconforte  200 ml</t>
  </si>
  <si>
    <t xml:space="preserve">Visage </t>
  </si>
  <si>
    <t>DARPHIN</t>
  </si>
  <si>
    <t>DAR5</t>
  </si>
  <si>
    <t xml:space="preserve">Élixirs Aux Huiles Essentielles </t>
  </si>
  <si>
    <t>Élixir à La Camomille - Apaiser 15 ml</t>
  </si>
  <si>
    <t>FIL7</t>
  </si>
  <si>
    <t xml:space="preserve">Meso-Mask </t>
  </si>
  <si>
    <t>Masque Lissant Illuminateur  50 ml</t>
  </si>
  <si>
    <t>ETD1</t>
  </si>
  <si>
    <t xml:space="preserve">Eau Cellulaire </t>
  </si>
  <si>
    <t>Brume D'Eau Cellullaire 200 ml</t>
  </si>
  <si>
    <t>SOINS (suite)</t>
  </si>
  <si>
    <t>PURESSENTIEL</t>
  </si>
  <si>
    <t>PUR76</t>
  </si>
  <si>
    <t>Huile Végétale Bio Karité</t>
  </si>
  <si>
    <t>Pot 100 ml visage, corps, cheveux</t>
  </si>
  <si>
    <t>QIR25</t>
  </si>
  <si>
    <t xml:space="preserve">Le Wrap De Nuit Éclat </t>
  </si>
  <si>
    <t>Masque Perfecteur Détox 50 ml</t>
  </si>
  <si>
    <t>QIR54</t>
  </si>
  <si>
    <t xml:space="preserve">Le Wrap Temps Futur </t>
  </si>
  <si>
    <t>Baume Perfecteur Liftant 50 ml</t>
  </si>
  <si>
    <t>Crème Visage</t>
  </si>
  <si>
    <t>CLA30</t>
  </si>
  <si>
    <t xml:space="preserve">Multi-Intensive Jour </t>
  </si>
  <si>
    <t>Crème Haute Exigence Peaux très Sèches 50 ml</t>
  </si>
  <si>
    <t>CLA36</t>
  </si>
  <si>
    <t xml:space="preserve">Multi-Active Jour </t>
  </si>
  <si>
    <t>Crème 1 ère Rides Antioxydante peaux sèches 50 ml</t>
  </si>
  <si>
    <t>CLA37</t>
  </si>
  <si>
    <t xml:space="preserve">Multi-Active Nuit </t>
  </si>
  <si>
    <t>Crème 1ères Rides Revitalisante Peaux Normales à Sèches 50 ml</t>
  </si>
  <si>
    <t>CLA38</t>
  </si>
  <si>
    <t>Extra-Firming Jour</t>
  </si>
  <si>
    <t>Crème Fermeté Anti-Rides Toutes Peaux 50 ml</t>
  </si>
  <si>
    <t>DAR2</t>
  </si>
  <si>
    <t xml:space="preserve">Hydraskin Light </t>
  </si>
  <si>
    <t>Gel Crème Hydratation Continue 50 ml</t>
  </si>
  <si>
    <t>ESSENTIAL E2 ELEMENTS</t>
  </si>
  <si>
    <t>EST13S</t>
  </si>
  <si>
    <t>Concentré Régénération Intense 20 ml</t>
  </si>
  <si>
    <t>FIL4</t>
  </si>
  <si>
    <t xml:space="preserve">Hydra-Filler Creme </t>
  </si>
  <si>
    <t>Soin Hydratant Pro-Jeunesse 50 ml</t>
  </si>
  <si>
    <t>FIL13</t>
  </si>
  <si>
    <t xml:space="preserve">Hydra-Filler Mat </t>
  </si>
  <si>
    <t>Soin Hydratant Perfecteur 50 ml</t>
  </si>
  <si>
    <t>GAR1</t>
  </si>
  <si>
    <t>GARANCIA</t>
  </si>
  <si>
    <t xml:space="preserve">Abracadabaume Perfect Illusion </t>
  </si>
  <si>
    <t>Actifs Correcteur Rides &amp; Pores Dilatés 12 g</t>
  </si>
  <si>
    <t>ETD2</t>
  </si>
  <si>
    <t>Gel Hydratant Fraîcheur 40 ml</t>
  </si>
  <si>
    <t xml:space="preserve">Lift &amp; Repair </t>
  </si>
  <si>
    <t>ETD11</t>
  </si>
  <si>
    <t>Baume Absolu Repulp 50 ml</t>
  </si>
  <si>
    <t>ETD15</t>
  </si>
  <si>
    <t xml:space="preserve">Intensive </t>
  </si>
  <si>
    <t>Spiruline Crème Anti-Fatigue 50 ml</t>
  </si>
  <si>
    <t>ETD19</t>
  </si>
  <si>
    <t xml:space="preserve">Pure System </t>
  </si>
  <si>
    <t>Soin Absolue Pureté 50 ml</t>
  </si>
  <si>
    <t>Midnight Recovery Concentrate</t>
  </si>
  <si>
    <t>KIE6</t>
  </si>
  <si>
    <t>Huile Concentré Régénérateur De Nuit 50 ml</t>
  </si>
  <si>
    <t>LSN8</t>
  </si>
  <si>
    <t>LA SAVONNERIE DE NYONS</t>
  </si>
  <si>
    <t xml:space="preserve">Lait D'Ânesse Bio </t>
  </si>
  <si>
    <t>Crème Visage 40 ml</t>
  </si>
  <si>
    <t>LIE14</t>
  </si>
  <si>
    <t xml:space="preserve">Lift Integral </t>
  </si>
  <si>
    <t>Crème Lift Remodelante - Peaux normales à sèches 50 ml</t>
  </si>
  <si>
    <t>LIE26</t>
  </si>
  <si>
    <t>Premium</t>
  </si>
  <si>
    <t>La Crème Voluptueuse anti-âge Absolu 50 ml</t>
  </si>
  <si>
    <t>PUR74</t>
  </si>
  <si>
    <t xml:space="preserve">SOS Peau </t>
  </si>
  <si>
    <t>Soin Anti-imperfections 10 ml</t>
  </si>
  <si>
    <t xml:space="preserve">Sérum Visage </t>
  </si>
  <si>
    <t>CLA57</t>
  </si>
  <si>
    <t>Sérum Multi-Réparateur Restructurant</t>
  </si>
  <si>
    <t>S.O.S Peaux Sensibles 15 ml</t>
  </si>
  <si>
    <t>EST14S</t>
  </si>
  <si>
    <t>Sérum Complexe Multi-Réparation Synchronisée 30 ml</t>
  </si>
  <si>
    <t>EST15S</t>
  </si>
  <si>
    <t>Sérum Complexe Multi-Réparation Synchronisée 50 ml</t>
  </si>
  <si>
    <t>FIL1</t>
  </si>
  <si>
    <t>Time-Zero</t>
  </si>
  <si>
    <t>Sérum Multi-Correction Rides 30 ml</t>
  </si>
  <si>
    <t>FIL16</t>
  </si>
  <si>
    <t xml:space="preserve">Ncef Intensive </t>
  </si>
  <si>
    <t>Sérum Multi-Correcteur Suprême 30 ml</t>
  </si>
  <si>
    <t>FIL24</t>
  </si>
  <si>
    <t xml:space="preserve">Pigment- Perfect </t>
  </si>
  <si>
    <t>Sérum Unifiant Illuminateur 30 ml</t>
  </si>
  <si>
    <t>ETD13</t>
  </si>
  <si>
    <t>Sérum Absolu Tenseur 30 ml</t>
  </si>
  <si>
    <t>LOC2</t>
  </si>
  <si>
    <t>L'OCCITANE</t>
  </si>
  <si>
    <t>Immortelle Reset Nuit</t>
  </si>
  <si>
    <t>Huile-En-Sérum pour une peau effet neuve 50 ml</t>
  </si>
  <si>
    <t>LSN8D</t>
  </si>
  <si>
    <t xml:space="preserve">Lait d'Ânesse Bio </t>
  </si>
  <si>
    <t>Sérum Visage 30 ml</t>
  </si>
  <si>
    <t>LIE17</t>
  </si>
  <si>
    <t>Sérum Lift Suractivé Booster Fermeté 30 ml</t>
  </si>
  <si>
    <t>Supradose</t>
  </si>
  <si>
    <t>ORL35</t>
  </si>
  <si>
    <t>Concentré Hyaluronique 30 ml</t>
  </si>
  <si>
    <t>SHI24B</t>
  </si>
  <si>
    <t xml:space="preserve">Vital Perfection </t>
  </si>
  <si>
    <t>Sérum Eclat Contours Redéfinis 40 ml</t>
  </si>
  <si>
    <t>Contour des yeux</t>
  </si>
  <si>
    <t>EST12S</t>
  </si>
  <si>
    <t>Contour des Yeux Ultra Concentré 15 ml</t>
  </si>
  <si>
    <t>EST16S</t>
  </si>
  <si>
    <t>Concentré Contour Des Yeux 15 ml</t>
  </si>
  <si>
    <t>FIL5</t>
  </si>
  <si>
    <t xml:space="preserve">Optim-Eyes </t>
  </si>
  <si>
    <t>Contour Des Yeux Cernes - Poches - Rides 15 ml</t>
  </si>
  <si>
    <t>ETD12</t>
  </si>
  <si>
    <t>Soin Lissant Contour Des Yeux 15 ml</t>
  </si>
  <si>
    <t>Corps</t>
  </si>
  <si>
    <t>AUB3</t>
  </si>
  <si>
    <t>AUBADE</t>
  </si>
  <si>
    <t xml:space="preserve">Aubade Le Parfum </t>
  </si>
  <si>
    <t>Lait Soyeux Corps 150 ml</t>
  </si>
  <si>
    <t>CLA1</t>
  </si>
  <si>
    <t xml:space="preserve">Eau Dynamisante </t>
  </si>
  <si>
    <t>Eau de Soin Vitalité Fraîcheur Fermeté 100 ml</t>
  </si>
  <si>
    <t>CLA4</t>
  </si>
  <si>
    <t>Lait Hydratant 250 ml</t>
  </si>
  <si>
    <t>CLA6</t>
  </si>
  <si>
    <t xml:space="preserve">Eau Ressourçante </t>
  </si>
  <si>
    <t>Flacon vapo 100 ml</t>
  </si>
  <si>
    <t>CLA6A</t>
  </si>
  <si>
    <t xml:space="preserve">Doux Déodorant Eau Ressourcante </t>
  </si>
  <si>
    <t>Déodorant, régule la transpiration, parfume, rafraîchit vapo 100 ml</t>
  </si>
  <si>
    <t>CLA7</t>
  </si>
  <si>
    <t xml:space="preserve">Eau Des Jardins </t>
  </si>
  <si>
    <t>CLA59</t>
  </si>
  <si>
    <t xml:space="preserve">Baume Corps Super Hydratant </t>
  </si>
  <si>
    <t>Au Beurre De Karité  200 ml</t>
  </si>
  <si>
    <t>CLA65A</t>
  </si>
  <si>
    <t xml:space="preserve">Gommage Exfoliant Peau Neuve </t>
  </si>
  <si>
    <t>Le gommage corps pour une peau douce et lisse 200 ml</t>
  </si>
  <si>
    <t>EGY1</t>
  </si>
  <si>
    <t>EGYPTIAN MAGIC</t>
  </si>
  <si>
    <t>Egyptian Magic</t>
  </si>
  <si>
    <t>ARD5</t>
  </si>
  <si>
    <t>Green Tea</t>
  </si>
  <si>
    <t>Lait Corps 500 ml</t>
  </si>
  <si>
    <t>ARD6</t>
  </si>
  <si>
    <t>Crème Corps Miel 500 ml</t>
  </si>
  <si>
    <t>FIL27</t>
  </si>
  <si>
    <t>Crème Universelle</t>
  </si>
  <si>
    <t>Soin quotidien multi-fonctions 100 ml</t>
  </si>
  <si>
    <t>ETD21</t>
  </si>
  <si>
    <t xml:space="preserve">Huile Cellulaire </t>
  </si>
  <si>
    <t>Soin Corps Relipidant Sublimateur 125 ml</t>
  </si>
  <si>
    <t>LSN7A</t>
  </si>
  <si>
    <t>Lait D'Ânesse Bio</t>
  </si>
  <si>
    <t>Crème Pieds 75 ml</t>
  </si>
  <si>
    <t>LSN8B</t>
  </si>
  <si>
    <t>Lait Corps 200 ml</t>
  </si>
  <si>
    <t>LSN14</t>
  </si>
  <si>
    <t>Aloe Vera Bio</t>
  </si>
  <si>
    <t>Crème Mains 75 ml</t>
  </si>
  <si>
    <t>LSN17</t>
  </si>
  <si>
    <t>LSN27</t>
  </si>
  <si>
    <t>Huile D'Argan Bio</t>
  </si>
  <si>
    <t>ROG19</t>
  </si>
  <si>
    <t>ROGÉ CAVAILLÈS</t>
  </si>
  <si>
    <t xml:space="preserve">Nutrissance </t>
  </si>
  <si>
    <t>Baume Corps Réparateur 400 ml</t>
  </si>
  <si>
    <t>ROG20</t>
  </si>
  <si>
    <t>Lait Corps Nourrissant 400 ml</t>
  </si>
  <si>
    <t>BOD2</t>
  </si>
  <si>
    <t>THE BODY SHOP</t>
  </si>
  <si>
    <t xml:space="preserve">Beurre Corps gingembre </t>
  </si>
  <si>
    <t>Peaux Sèches 200 ml</t>
  </si>
  <si>
    <t>Minceur</t>
  </si>
  <si>
    <t>CLA60</t>
  </si>
  <si>
    <t>CLA147</t>
  </si>
  <si>
    <t xml:space="preserve">Baume Hydratant Tonic </t>
  </si>
  <si>
    <t>Tonifie, Lisse &amp; Raffermit Aux Huiles Essentielles 200 ml</t>
  </si>
  <si>
    <t>FIL28</t>
  </si>
  <si>
    <t xml:space="preserve">Nutri-Modeling </t>
  </si>
  <si>
    <t>Baume Nutri-Affinant Quotidien  200 ml</t>
  </si>
  <si>
    <t>IKO1</t>
  </si>
  <si>
    <t>IKOO</t>
  </si>
  <si>
    <t xml:space="preserve">An Affair To Repair </t>
  </si>
  <si>
    <t>Shampooing pour les cheveux secs et endommagés 350 ml</t>
  </si>
  <si>
    <t>IKO2</t>
  </si>
  <si>
    <t>Après-Shampooing pour les cheveux secs et endommagés 250 ml</t>
  </si>
  <si>
    <t>IKO3</t>
  </si>
  <si>
    <t xml:space="preserve">No Frizz, No Drama </t>
  </si>
  <si>
    <t>Shampooing pour cheveux indisciplinés 250 ml</t>
  </si>
  <si>
    <t>IKO4</t>
  </si>
  <si>
    <t>IKO5</t>
  </si>
  <si>
    <t xml:space="preserve">Don't Apolgize, Volumize </t>
  </si>
  <si>
    <t>Shampooing pour cheveux fins ou cassants 250 ml</t>
  </si>
  <si>
    <t>IKO7</t>
  </si>
  <si>
    <t xml:space="preserve">Join The Scrub </t>
  </si>
  <si>
    <t>Gommage purifiant cuir chevelu 250 ml</t>
  </si>
  <si>
    <t>IKO8</t>
  </si>
  <si>
    <t>Deep Caring Hair Mask</t>
  </si>
  <si>
    <t>Masque cheveux Couleur -  Protecteur &amp; Réparateur 200 ml</t>
  </si>
  <si>
    <t>IKO9</t>
  </si>
  <si>
    <t>Masque cheveux Hydratation &amp; Brillance 200 ml</t>
  </si>
  <si>
    <t>IKO10</t>
  </si>
  <si>
    <t>Masque Détox &amp; Equilibrant 200 ml</t>
  </si>
  <si>
    <t>IKO11</t>
  </si>
  <si>
    <t xml:space="preserve">Spray, Heat, Repeat </t>
  </si>
  <si>
    <t>Spray Thermoprotecteur 200 ml</t>
  </si>
  <si>
    <t>LSN8C</t>
  </si>
  <si>
    <t>Shampoing  Soin Douceur 250 ml</t>
  </si>
  <si>
    <t>PHY1</t>
  </si>
  <si>
    <t xml:space="preserve">PHYTO </t>
  </si>
  <si>
    <t xml:space="preserve">Phytokeratine </t>
  </si>
  <si>
    <t>Shampooing réparateur 250 ml</t>
  </si>
  <si>
    <t>PHY2</t>
  </si>
  <si>
    <t>Masque soin réparateur 150 ml</t>
  </si>
  <si>
    <t>PHY3</t>
  </si>
  <si>
    <t>Spray réparateur thermo-protecteur 150 ml</t>
  </si>
  <si>
    <t>PHY4</t>
  </si>
  <si>
    <t>Phytokeratine  Extrême</t>
  </si>
  <si>
    <t>Crème d'exception 100 ml</t>
  </si>
  <si>
    <t>PHY6</t>
  </si>
  <si>
    <t>Masque  d'exception 200 ml</t>
  </si>
  <si>
    <t>PHY7</t>
  </si>
  <si>
    <t>Phytoprogenium</t>
  </si>
  <si>
    <t>Lait démêlant douceur extrême 150 ml</t>
  </si>
  <si>
    <t>PHY8</t>
  </si>
  <si>
    <t>Phytodensia</t>
  </si>
  <si>
    <t>Masque fluide repulpant 175 ml</t>
  </si>
  <si>
    <t>PHY10</t>
  </si>
  <si>
    <t>Phytosquam</t>
  </si>
  <si>
    <t>Shampooing traitant antipelliculaire intensif 125 ml</t>
  </si>
  <si>
    <t>PHR4</t>
  </si>
  <si>
    <t xml:space="preserve">Argan + </t>
  </si>
  <si>
    <t>Shampooing à L'Huile D'Argan 1 Litre</t>
  </si>
  <si>
    <t xml:space="preserve">Spécial hommes </t>
  </si>
  <si>
    <t>LSN41</t>
  </si>
  <si>
    <t>Coffret Kit Barbe</t>
  </si>
  <si>
    <t>LSN42</t>
  </si>
  <si>
    <t>Blaireau Barbe</t>
  </si>
  <si>
    <t>LSN43</t>
  </si>
  <si>
    <t xml:space="preserve">Crème Apaisante </t>
  </si>
  <si>
    <t>LSN44</t>
  </si>
  <si>
    <t xml:space="preserve">Savon Barbe Menthole </t>
  </si>
  <si>
    <t>Savon à Raser 100 g</t>
  </si>
  <si>
    <t>TAB4</t>
  </si>
  <si>
    <t>TABAC ORIGINAL</t>
  </si>
  <si>
    <t>Tabac Original</t>
  </si>
  <si>
    <t>Lotion Après-rasage 300 ml</t>
  </si>
  <si>
    <t>POLAAR</t>
  </si>
  <si>
    <t>BIEN ÊTRE / HYGIÈNE</t>
  </si>
  <si>
    <t>LSN1</t>
  </si>
  <si>
    <t xml:space="preserve">Le Savon Du Bricoleur </t>
  </si>
  <si>
    <t>Dans Sa Boîte Métal 100 g</t>
  </si>
  <si>
    <t>LSN2</t>
  </si>
  <si>
    <t>Savon Détachant Au Fiel De Bœuf</t>
  </si>
  <si>
    <t>LSN6</t>
  </si>
  <si>
    <t xml:space="preserve">Savon Au Lait D'Ânesse Bio </t>
  </si>
  <si>
    <t>LSN6A</t>
  </si>
  <si>
    <t>Crème De Savon 300 ml</t>
  </si>
  <si>
    <t>LSN8A</t>
  </si>
  <si>
    <t>Gel Douche 250 ml</t>
  </si>
  <si>
    <t>LSN9</t>
  </si>
  <si>
    <t>Savon à L'Huile D'Argan Bio</t>
  </si>
  <si>
    <t>LSN10</t>
  </si>
  <si>
    <t>Savon à L'Argile Rouge</t>
  </si>
  <si>
    <t>LSN11</t>
  </si>
  <si>
    <t xml:space="preserve">Savon à La Pierre Ponce </t>
  </si>
  <si>
    <t>LSN12</t>
  </si>
  <si>
    <t xml:space="preserve">Savon Aux Algues </t>
  </si>
  <si>
    <t>LSN26</t>
  </si>
  <si>
    <t>Côte D'Azur</t>
  </si>
  <si>
    <t>Boîte Métal Contenant 4 Savons De 100 g</t>
  </si>
  <si>
    <t>LSN30</t>
  </si>
  <si>
    <t>Le Bain</t>
  </si>
  <si>
    <t>LSN32</t>
  </si>
  <si>
    <t xml:space="preserve">Pique Nique </t>
  </si>
  <si>
    <t>LOC3</t>
  </si>
  <si>
    <t xml:space="preserve">Savon Liquide Mains &amp; Corps </t>
  </si>
  <si>
    <t>Karité Verveine 500 ml</t>
  </si>
  <si>
    <t>ROG5</t>
  </si>
  <si>
    <t xml:space="preserve">Gel Bain Et Douche Surgras Actif </t>
  </si>
  <si>
    <t>Amande Verte 1 Litre</t>
  </si>
  <si>
    <t>ROG8</t>
  </si>
  <si>
    <t>Gel Bain Et Douche Surgras Actif</t>
  </si>
  <si>
    <t>ROG9</t>
  </si>
  <si>
    <t>Nectar D'Aloe 1 Litre</t>
  </si>
  <si>
    <t>ROG10</t>
  </si>
  <si>
    <t>Protège Et Nourrit Activement 1 Litre</t>
  </si>
  <si>
    <t>ROG11</t>
  </si>
  <si>
    <t>Lait Bain Et Douche Surgras Actif</t>
  </si>
  <si>
    <t>Hydratant - Peaux Sèches 1 Litre</t>
  </si>
  <si>
    <t>ROG12</t>
  </si>
  <si>
    <t>Lait De Figue 1 Litre</t>
  </si>
  <si>
    <t>ROG13</t>
  </si>
  <si>
    <t xml:space="preserve">Crème De Douche Relaxante </t>
  </si>
  <si>
    <t>Amande Et Rose Peaux Sèches 750 ml</t>
  </si>
  <si>
    <t>ROG14</t>
  </si>
  <si>
    <t xml:space="preserve">Crème De Douche </t>
  </si>
  <si>
    <t>Beurre De Karité &amp; Magnolia 750 ml</t>
  </si>
  <si>
    <t>ROG15</t>
  </si>
  <si>
    <t xml:space="preserve">Dermazero Crème Lavante Extra Douce </t>
  </si>
  <si>
    <t>Ultra Haute Tolérance 500 ml</t>
  </si>
  <si>
    <t>ROG17</t>
  </si>
  <si>
    <t xml:space="preserve">Dermo - U.H.T </t>
  </si>
  <si>
    <t>Crème Lavante Surgras 500 ml</t>
  </si>
  <si>
    <t>ROG18</t>
  </si>
  <si>
    <t xml:space="preserve">Douche-Lait </t>
  </si>
  <si>
    <t>Hydratant Peaux Sèches 400 ml</t>
  </si>
  <si>
    <t>Aromathérapie</t>
  </si>
  <si>
    <t xml:space="preserve">Iris Capsules </t>
  </si>
  <si>
    <t>EEE4</t>
  </si>
  <si>
    <t xml:space="preserve">Air Box Trio - 3 capsules </t>
  </si>
  <si>
    <t>EEE5</t>
  </si>
  <si>
    <t xml:space="preserve">Zen Box Trio - 3 capsules </t>
  </si>
  <si>
    <t>EEE9</t>
  </si>
  <si>
    <t xml:space="preserve">Energy Box Trio - 3 capsules </t>
  </si>
  <si>
    <t>EEE10</t>
  </si>
  <si>
    <t xml:space="preserve">Breathe Box Trio - 3 capsules </t>
  </si>
  <si>
    <t>EEE15</t>
  </si>
  <si>
    <t>Complexe 100% Bio Assainissant Aux 47 Huiles Essentielles</t>
  </si>
  <si>
    <t xml:space="preserve"> Efface Pollution Et Odeurs Intrusives - Flacon Spray 100 ml</t>
  </si>
  <si>
    <t>100 % Pure &amp; Naturelle - Flacon 10 ml</t>
  </si>
  <si>
    <t>PUR45</t>
  </si>
  <si>
    <t>Huile Essentielle Citron Bio</t>
  </si>
  <si>
    <t>PUR51</t>
  </si>
  <si>
    <t>Huiles Essentielles Citronnelle de Java Bio</t>
  </si>
  <si>
    <t xml:space="preserve"> Nutriment &amp; Diététique</t>
  </si>
  <si>
    <t>NUS25</t>
  </si>
  <si>
    <t>LABORATOIRE NUSTYL</t>
  </si>
  <si>
    <t>Détox +</t>
  </si>
  <si>
    <t>Drainage Et Détoxification Flacon 125 ml</t>
  </si>
  <si>
    <t>NUS26</t>
  </si>
  <si>
    <t xml:space="preserve">Epp </t>
  </si>
  <si>
    <t>Extrait De Pépins De Pamplemousse Flacon 125 ml</t>
  </si>
  <si>
    <t>NUS27</t>
  </si>
  <si>
    <t xml:space="preserve">Silicium </t>
  </si>
  <si>
    <t>Os - Articulations  Flacon 125 ml</t>
  </si>
  <si>
    <t>NUS28</t>
  </si>
  <si>
    <t>Multivit</t>
  </si>
  <si>
    <t>11 Vitamines Et 9 Minéraux - 60 gélules</t>
  </si>
  <si>
    <t>NUS29</t>
  </si>
  <si>
    <t>Curcuma Resvératrol +</t>
  </si>
  <si>
    <t>Stress Oxydatif Et Fonction Cardiaque - 60 gélules</t>
  </si>
  <si>
    <t>NUS30</t>
  </si>
  <si>
    <t xml:space="preserve">Neutrasyl </t>
  </si>
  <si>
    <t>Lithothamne - 60 gélules</t>
  </si>
  <si>
    <t>NUS31</t>
  </si>
  <si>
    <t xml:space="preserve">Coenzyme Q10 </t>
  </si>
  <si>
    <t>Apport En Ubiquinone - 60 gélules</t>
  </si>
  <si>
    <t>NUS32</t>
  </si>
  <si>
    <t>Vitamine C Liposomale</t>
  </si>
  <si>
    <t>Apport En Vitamine C - 60 gélules</t>
  </si>
  <si>
    <t>NUS34</t>
  </si>
  <si>
    <t xml:space="preserve">Bisglycinate De Magnésium </t>
  </si>
  <si>
    <t>Système Nerveux - 60 gélules</t>
  </si>
  <si>
    <t>NUS35</t>
  </si>
  <si>
    <t>Sélénométhionine</t>
  </si>
  <si>
    <t>NUS36</t>
  </si>
  <si>
    <t xml:space="preserve">Antioxydant </t>
  </si>
  <si>
    <t>Protection Contre Le Stress Oxydatif - 60 gélules</t>
  </si>
  <si>
    <t>NUS37</t>
  </si>
  <si>
    <t>Zinc</t>
  </si>
  <si>
    <t>Défenses Immunitaires Et Métabolisme glucidique - 60 gélules</t>
  </si>
  <si>
    <t>MRJ1</t>
  </si>
  <si>
    <t>MR.JEANNOT</t>
  </si>
  <si>
    <t xml:space="preserve">Burn Gum Gum </t>
  </si>
  <si>
    <t>Brûleur de graisse - Complément alimentaire 60 gummies</t>
  </si>
  <si>
    <t>MRJ3</t>
  </si>
  <si>
    <t>Sleep Gum Gum</t>
  </si>
  <si>
    <t>Sommeil - Complément alimentaire 60 gummies</t>
  </si>
  <si>
    <t>MRJ4</t>
  </si>
  <si>
    <t>Anti-Age Gum Gum</t>
  </si>
  <si>
    <t xml:space="preserve"> Anti-âge - Complément alimentaire 60 gummies</t>
  </si>
  <si>
    <t>PROMOTIONS FEMMES</t>
  </si>
  <si>
    <t>Eau de Cologne 170 ml</t>
  </si>
  <si>
    <t>Aqua Colonia Citron Vert &amp; Noix de Muscade</t>
  </si>
  <si>
    <t>AQU1</t>
  </si>
  <si>
    <t>AQUOLINA</t>
  </si>
  <si>
    <t xml:space="preserve">Pink Sugar </t>
  </si>
  <si>
    <t>EDT vapo 100 ml</t>
  </si>
  <si>
    <t>ARM18</t>
  </si>
  <si>
    <t xml:space="preserve">My Way    </t>
  </si>
  <si>
    <t>EDP vapo 90 ml</t>
  </si>
  <si>
    <t>EDP vapo 50 ml</t>
  </si>
  <si>
    <t>EDP vapo 80 ml</t>
  </si>
  <si>
    <t>AZA22</t>
  </si>
  <si>
    <t>Wanted Girl Tonic</t>
  </si>
  <si>
    <t>EDT vapo 50 ml</t>
  </si>
  <si>
    <t>EDP Florale vapo 50 ml</t>
  </si>
  <si>
    <t>BOU4</t>
  </si>
  <si>
    <t xml:space="preserve">Jaïpur Bracelet </t>
  </si>
  <si>
    <t>EDP vapo 100 ml</t>
  </si>
  <si>
    <t>BURBERRY</t>
  </si>
  <si>
    <t>EDP vapo 30 ml</t>
  </si>
  <si>
    <t>EDP vapo 60 ml</t>
  </si>
  <si>
    <t>EDP vapo 75 ml</t>
  </si>
  <si>
    <t>CAL2</t>
  </si>
  <si>
    <t>CALVIN KLEIN</t>
  </si>
  <si>
    <t>Eternity</t>
  </si>
  <si>
    <t>CAL3</t>
  </si>
  <si>
    <t>Euphoria</t>
  </si>
  <si>
    <t>CAL8</t>
  </si>
  <si>
    <t>EDT Flacon/vapo 100 ml</t>
  </si>
  <si>
    <t>CAL9Z</t>
  </si>
  <si>
    <t>EDT  Flacon/vapo 100 ml</t>
  </si>
  <si>
    <t>CARTIER</t>
  </si>
  <si>
    <t>CAR5</t>
  </si>
  <si>
    <t>Baiser Volé</t>
  </si>
  <si>
    <t>CAR6</t>
  </si>
  <si>
    <t xml:space="preserve">Carat </t>
  </si>
  <si>
    <t>CHA2</t>
  </si>
  <si>
    <t>CHANTAL THOMASS</t>
  </si>
  <si>
    <t>Chantal Thomass</t>
  </si>
  <si>
    <t>CLO11Z</t>
  </si>
  <si>
    <t>EDT vapo 75 ml</t>
  </si>
  <si>
    <t>CPR1</t>
  </si>
  <si>
    <t>CHOPARD</t>
  </si>
  <si>
    <t xml:space="preserve">Wish </t>
  </si>
  <si>
    <t>Parfum vapo 100 ml</t>
  </si>
  <si>
    <t>COU1</t>
  </si>
  <si>
    <t xml:space="preserve">La Fille De L'Air Iris </t>
  </si>
  <si>
    <t>COU4</t>
  </si>
  <si>
    <t>La Fille de l'Air Monoï</t>
  </si>
  <si>
    <t>COU7</t>
  </si>
  <si>
    <t xml:space="preserve">La Fille de l'Air </t>
  </si>
  <si>
    <t>DAVIDOFF</t>
  </si>
  <si>
    <t>Cool Water Femme</t>
  </si>
  <si>
    <t>DAV1Z</t>
  </si>
  <si>
    <t>J'Adore</t>
  </si>
  <si>
    <t>DIO3</t>
  </si>
  <si>
    <t>DIO4</t>
  </si>
  <si>
    <t>EDP vapo 150 ml</t>
  </si>
  <si>
    <t>DIO5</t>
  </si>
  <si>
    <t>DIO6</t>
  </si>
  <si>
    <t>DOL2</t>
  </si>
  <si>
    <t xml:space="preserve">EDT vapo 100 ml </t>
  </si>
  <si>
    <t>DOL31</t>
  </si>
  <si>
    <t>EDP vapo 25 ml</t>
  </si>
  <si>
    <t>PROMOTIONS FEMMES (suite)</t>
  </si>
  <si>
    <t>DOL32</t>
  </si>
  <si>
    <t>DQR1</t>
  </si>
  <si>
    <t>DSQUARED2</t>
  </si>
  <si>
    <t xml:space="preserve">Wood For Her </t>
  </si>
  <si>
    <t>ELIE SAAB</t>
  </si>
  <si>
    <t>SAB2Y</t>
  </si>
  <si>
    <t xml:space="preserve">ELIE SAAB </t>
  </si>
  <si>
    <t>Girl Of Now</t>
  </si>
  <si>
    <t>ESCADA</t>
  </si>
  <si>
    <t>GIV5</t>
  </si>
  <si>
    <t xml:space="preserve">L'Interdit Intense </t>
  </si>
  <si>
    <t>EDP Intense vapo 80 ml</t>
  </si>
  <si>
    <t>GIV12</t>
  </si>
  <si>
    <t xml:space="preserve">Irresistible   </t>
  </si>
  <si>
    <t>GIV20</t>
  </si>
  <si>
    <t>Live Irrésistible Blossom Crush</t>
  </si>
  <si>
    <t>GUCCI</t>
  </si>
  <si>
    <t>EDP Intense vapo 50 ml</t>
  </si>
  <si>
    <t>EDT vapo 125 ml</t>
  </si>
  <si>
    <t>GUE47Z</t>
  </si>
  <si>
    <t>GUY3</t>
  </si>
  <si>
    <t>Fidji</t>
  </si>
  <si>
    <t>HER63</t>
  </si>
  <si>
    <t>HER64</t>
  </si>
  <si>
    <t>HER65</t>
  </si>
  <si>
    <t>EDP vapo  85 ml</t>
  </si>
  <si>
    <t>HUG43</t>
  </si>
  <si>
    <t>HUG44</t>
  </si>
  <si>
    <t>EDT vapo 90 ml</t>
  </si>
  <si>
    <t>JEAN-LOUIS SCHERRER</t>
  </si>
  <si>
    <t>SCH2</t>
  </si>
  <si>
    <t>Scherrer 2</t>
  </si>
  <si>
    <t>KARL LAGERFELD</t>
  </si>
  <si>
    <t xml:space="preserve">Flower By Kenzo </t>
  </si>
  <si>
    <t>KEN3</t>
  </si>
  <si>
    <t>Flower By Kenzo Poppy Bouquet</t>
  </si>
  <si>
    <t>MDV4</t>
  </si>
  <si>
    <t>Vanille Sauvage De Madagascar</t>
  </si>
  <si>
    <t>MDV26</t>
  </si>
  <si>
    <t>LACOSTE</t>
  </si>
  <si>
    <t>LAC7</t>
  </si>
  <si>
    <t>Touch Of Pink</t>
  </si>
  <si>
    <t>LALIQUE</t>
  </si>
  <si>
    <t xml:space="preserve">Idôle </t>
  </si>
  <si>
    <t>LAN3</t>
  </si>
  <si>
    <t>LAN5</t>
  </si>
  <si>
    <t xml:space="preserve">Idôle L'Intense   </t>
  </si>
  <si>
    <t>EDP Intense vapo 75 ml</t>
  </si>
  <si>
    <t>LAN7</t>
  </si>
  <si>
    <t xml:space="preserve">La Vie Est Belle  </t>
  </si>
  <si>
    <t>LAN8</t>
  </si>
  <si>
    <t>LAN10</t>
  </si>
  <si>
    <t>LVN2Z</t>
  </si>
  <si>
    <t xml:space="preserve">Marry Me </t>
  </si>
  <si>
    <t>LOL6</t>
  </si>
  <si>
    <t>LOL6Z</t>
  </si>
  <si>
    <r>
      <t>Mon Premier Parfum "</t>
    </r>
    <r>
      <rPr>
        <i/>
        <sz val="12"/>
        <rFont val="Arial"/>
        <family val="2"/>
      </rPr>
      <t>Nu Dans Pochette</t>
    </r>
    <r>
      <rPr>
        <sz val="12"/>
        <rFont val="Arial"/>
        <family val="2"/>
      </rPr>
      <t xml:space="preserve">" </t>
    </r>
  </si>
  <si>
    <t>EDP vapo 100 ml  (sans boîte et sans bouchon)</t>
  </si>
  <si>
    <t>LOL10</t>
  </si>
  <si>
    <t xml:space="preserve">Mon Eau </t>
  </si>
  <si>
    <t>MAU7</t>
  </si>
  <si>
    <t xml:space="preserve">Pour Elle </t>
  </si>
  <si>
    <t>MOL1Z</t>
  </si>
  <si>
    <t>MOLINARD</t>
  </si>
  <si>
    <t>MOL2</t>
  </si>
  <si>
    <t xml:space="preserve">Nirmala </t>
  </si>
  <si>
    <t>MTN2</t>
  </si>
  <si>
    <t>MONTANA</t>
  </si>
  <si>
    <t>Montana Parfum de Peau</t>
  </si>
  <si>
    <t>NIN3</t>
  </si>
  <si>
    <t>NINA RICCI</t>
  </si>
  <si>
    <t xml:space="preserve">Nina  </t>
  </si>
  <si>
    <t>EDT vapo 80 ml</t>
  </si>
  <si>
    <t>NIN7Z</t>
  </si>
  <si>
    <t>NIN15</t>
  </si>
  <si>
    <t xml:space="preserve">L'Air Du Temps  </t>
  </si>
  <si>
    <t>NIN23</t>
  </si>
  <si>
    <t>NIN24</t>
  </si>
  <si>
    <t>PAC3</t>
  </si>
  <si>
    <t>Lady Million</t>
  </si>
  <si>
    <t>PALOMA PICASSO</t>
  </si>
  <si>
    <t>Mon Parfum</t>
  </si>
  <si>
    <t>PAL4</t>
  </si>
  <si>
    <t>PAS1</t>
  </si>
  <si>
    <t>PASCAL MORABITO</t>
  </si>
  <si>
    <t>Purplue Ruby</t>
  </si>
  <si>
    <t>EDP vapo 95 ml</t>
  </si>
  <si>
    <t>PAS2</t>
  </si>
  <si>
    <t xml:space="preserve">Perle Royale </t>
  </si>
  <si>
    <t>PAS3</t>
  </si>
  <si>
    <t xml:space="preserve">Perle Precieuse </t>
  </si>
  <si>
    <t>REPETTO</t>
  </si>
  <si>
    <t>REP4</t>
  </si>
  <si>
    <t>Eau Florale</t>
  </si>
  <si>
    <t xml:space="preserve">Voce Viva  </t>
  </si>
  <si>
    <t>VAL2</t>
  </si>
  <si>
    <t>VAL10</t>
  </si>
  <si>
    <t>Valentino Donna</t>
  </si>
  <si>
    <t>VAL19</t>
  </si>
  <si>
    <t>Valentino Donna Acqua</t>
  </si>
  <si>
    <t>VAN CLEEF &amp; ARPELS</t>
  </si>
  <si>
    <t>VCA3</t>
  </si>
  <si>
    <t xml:space="preserve">Rêve </t>
  </si>
  <si>
    <t>YAR1</t>
  </si>
  <si>
    <t>YARDLEY</t>
  </si>
  <si>
    <t>English Lavender</t>
  </si>
  <si>
    <t>YSL2</t>
  </si>
  <si>
    <t xml:space="preserve">Libre     </t>
  </si>
  <si>
    <t xml:space="preserve">EDP vapo 90 ml </t>
  </si>
  <si>
    <t>YSL4</t>
  </si>
  <si>
    <t xml:space="preserve">Libre Intense  </t>
  </si>
  <si>
    <t>YSL19</t>
  </si>
  <si>
    <t xml:space="preserve">Mon Paris Intensément </t>
  </si>
  <si>
    <t>EDP vapo  50 ml</t>
  </si>
  <si>
    <t>YSL27</t>
  </si>
  <si>
    <t xml:space="preserve">Paris </t>
  </si>
  <si>
    <t>REM1</t>
  </si>
  <si>
    <t>REM1X</t>
  </si>
  <si>
    <t>Rem</t>
  </si>
  <si>
    <t>REM5</t>
  </si>
  <si>
    <t>Rem Escale à St-Barth</t>
  </si>
  <si>
    <t>REM7</t>
  </si>
  <si>
    <t xml:space="preserve">Rem Coco  </t>
  </si>
  <si>
    <t>REM8</t>
  </si>
  <si>
    <t>REM9Z</t>
  </si>
  <si>
    <t>Ambre</t>
  </si>
  <si>
    <t>REM11</t>
  </si>
  <si>
    <t xml:space="preserve">Mandarine Fraîche </t>
  </si>
  <si>
    <t>REM12Y</t>
  </si>
  <si>
    <t>Patchouli</t>
  </si>
  <si>
    <t>EDT vapo 200 ml</t>
  </si>
  <si>
    <t>REM16</t>
  </si>
  <si>
    <t xml:space="preserve">Patchouli N'Roses  </t>
  </si>
  <si>
    <t>REM27</t>
  </si>
  <si>
    <t>Les Notes Gourmandes Dragée</t>
  </si>
  <si>
    <t>REM28</t>
  </si>
  <si>
    <t>Les Notes Gourmandes Héliotrope</t>
  </si>
  <si>
    <t>PROMOTIONS HOMMES</t>
  </si>
  <si>
    <t>ARA1</t>
  </si>
  <si>
    <t>ARAMIS</t>
  </si>
  <si>
    <t>Aramis</t>
  </si>
  <si>
    <t>EDT vapo 110 ml</t>
  </si>
  <si>
    <t>AZA13</t>
  </si>
  <si>
    <t>AZA14</t>
  </si>
  <si>
    <t>AZA17</t>
  </si>
  <si>
    <t xml:space="preserve">Chrome Legend </t>
  </si>
  <si>
    <t>AZA19</t>
  </si>
  <si>
    <t xml:space="preserve">Silver Black </t>
  </si>
  <si>
    <t>AZA23</t>
  </si>
  <si>
    <t>L'Eau Azzaro</t>
  </si>
  <si>
    <t>BTY4</t>
  </si>
  <si>
    <t>BENTLEY</t>
  </si>
  <si>
    <t>Bentley For Men Black Edition</t>
  </si>
  <si>
    <t>BOG3</t>
  </si>
  <si>
    <t xml:space="preserve">Silvert Scent </t>
  </si>
  <si>
    <t>EDT vapo 60 ml</t>
  </si>
  <si>
    <t>CAC21</t>
  </si>
  <si>
    <t>Cacharel Homme</t>
  </si>
  <si>
    <t>CRN1</t>
  </si>
  <si>
    <t>CRN5</t>
  </si>
  <si>
    <t>EDT Flacon 500 ml</t>
  </si>
  <si>
    <t>CRN6</t>
  </si>
  <si>
    <t xml:space="preserve">Aimez- Moi Comme Je Suis </t>
  </si>
  <si>
    <t>CRN8</t>
  </si>
  <si>
    <t xml:space="preserve">Yatagan </t>
  </si>
  <si>
    <t>Déclaration</t>
  </si>
  <si>
    <t>DAV2</t>
  </si>
  <si>
    <t xml:space="preserve">Cool Water Homme </t>
  </si>
  <si>
    <t>EDT vapo  40 ml</t>
  </si>
  <si>
    <t xml:space="preserve">Only The Brave </t>
  </si>
  <si>
    <t>Sauvage</t>
  </si>
  <si>
    <t>DIO63</t>
  </si>
  <si>
    <t>DIO69</t>
  </si>
  <si>
    <t>Parfum vapo 60 ml</t>
  </si>
  <si>
    <t>Eau Sauvage</t>
  </si>
  <si>
    <t>DIO77</t>
  </si>
  <si>
    <t>DIO84</t>
  </si>
  <si>
    <t>DIO95</t>
  </si>
  <si>
    <t>Fahreinheit</t>
  </si>
  <si>
    <t>PROMOTIONS HOMMES (suite)</t>
  </si>
  <si>
    <t>DOL29</t>
  </si>
  <si>
    <t>Light Blue Forever Homme</t>
  </si>
  <si>
    <t>DQR2</t>
  </si>
  <si>
    <t xml:space="preserve">Wood For Him </t>
  </si>
  <si>
    <t>FAC1</t>
  </si>
  <si>
    <t>FACONNABLE</t>
  </si>
  <si>
    <t xml:space="preserve">Façonnable  </t>
  </si>
  <si>
    <t>GIV55</t>
  </si>
  <si>
    <t>GUE78</t>
  </si>
  <si>
    <t xml:space="preserve">Habit Rouge  </t>
  </si>
  <si>
    <t>GUE82</t>
  </si>
  <si>
    <t xml:space="preserve">Guerlain Homme  </t>
  </si>
  <si>
    <t xml:space="preserve">Hugo  </t>
  </si>
  <si>
    <t>HUG19</t>
  </si>
  <si>
    <t xml:space="preserve">Boss Orange Man  </t>
  </si>
  <si>
    <t>The Scent</t>
  </si>
  <si>
    <t>ISS11Y</t>
  </si>
  <si>
    <t>EDT vapo 80 ml + 20 ml</t>
  </si>
  <si>
    <t>ISS21</t>
  </si>
  <si>
    <t>EDT Intense Vapo 50 ml</t>
  </si>
  <si>
    <t>GAU32</t>
  </si>
  <si>
    <t xml:space="preserve">Le Male Le Parfum </t>
  </si>
  <si>
    <t>GAU35</t>
  </si>
  <si>
    <t>Le Beau</t>
  </si>
  <si>
    <t>KEN38</t>
  </si>
  <si>
    <t>KEN39</t>
  </si>
  <si>
    <t>LAC13</t>
  </si>
  <si>
    <t xml:space="preserve">Booster  </t>
  </si>
  <si>
    <t>LVN11</t>
  </si>
  <si>
    <t xml:space="preserve">L'Homme Sport </t>
  </si>
  <si>
    <t>LOL7</t>
  </si>
  <si>
    <t>Lempicka Green Lover</t>
  </si>
  <si>
    <t>MON1</t>
  </si>
  <si>
    <t>MUG37</t>
  </si>
  <si>
    <t>EDT Ressourçable 100 ml</t>
  </si>
  <si>
    <t>MUG37Z</t>
  </si>
  <si>
    <t>EDT Recharge 100 ml</t>
  </si>
  <si>
    <t>MUG41</t>
  </si>
  <si>
    <t>Alien Man Fusion</t>
  </si>
  <si>
    <t>PAS5</t>
  </si>
  <si>
    <t xml:space="preserve">Bois &amp; Vetiver </t>
  </si>
  <si>
    <t>RALPH LAUREN</t>
  </si>
  <si>
    <t>L'Homme Rochas</t>
  </si>
  <si>
    <t>RHS23</t>
  </si>
  <si>
    <t>VIK12</t>
  </si>
  <si>
    <t>VIKTOR &amp; ROLF</t>
  </si>
  <si>
    <t>YSL57</t>
  </si>
  <si>
    <t xml:space="preserve">Y Live Men </t>
  </si>
  <si>
    <t>EDT vapo Intense 60 ml</t>
  </si>
  <si>
    <t>YSL64</t>
  </si>
  <si>
    <t>Body kouros</t>
  </si>
  <si>
    <t>MONTANT GENERAL</t>
  </si>
  <si>
    <t>A Remplir Obligatoirement</t>
  </si>
  <si>
    <r>
      <t xml:space="preserve">RETROUVER TOUTES NOS PROMOTIONS SUR NOTRE SITE :  </t>
    </r>
    <r>
      <rPr>
        <b/>
        <u/>
        <sz val="16"/>
        <color rgb="FF0070C0"/>
        <rFont val="Arial"/>
        <family val="2"/>
      </rPr>
      <t>www.laparfumerie.eu</t>
    </r>
  </si>
  <si>
    <t>Dior Homme L'Original</t>
  </si>
  <si>
    <t>RHS1A</t>
  </si>
  <si>
    <t xml:space="preserve">Rochas Girl </t>
  </si>
  <si>
    <t>Alia</t>
  </si>
  <si>
    <t>BEL26</t>
  </si>
  <si>
    <t>Makeup Base</t>
  </si>
  <si>
    <t>Base de maquillage 2 en 1 (5g)</t>
  </si>
  <si>
    <t>FIL33</t>
  </si>
  <si>
    <t>BEL27</t>
  </si>
  <si>
    <t>Mascara Volume Noir 8 ml</t>
  </si>
  <si>
    <t>Pompous Lash</t>
  </si>
  <si>
    <t>LAN103</t>
  </si>
  <si>
    <t>LAN104</t>
  </si>
  <si>
    <t>LAN105</t>
  </si>
  <si>
    <t>Contour yeux longue tenue - 01 Noir Onyx</t>
  </si>
  <si>
    <t>Contour yeux longue tenue - 03 Chocolat Matte</t>
  </si>
  <si>
    <t>Contour yeux longue tenue - 04 Bronze Riche Metallic</t>
  </si>
  <si>
    <t>BEL56</t>
  </si>
  <si>
    <t>BEL57</t>
  </si>
  <si>
    <t>Palette Ultimate Nude Eyeshadow</t>
  </si>
  <si>
    <t>Palette All-Stars Eyeshadow</t>
  </si>
  <si>
    <t>CLA44</t>
  </si>
  <si>
    <t>Masque SOS Pure</t>
  </si>
  <si>
    <t>CLA20</t>
  </si>
  <si>
    <t>Hydra-Essentiel Bi-Sérum Intensif</t>
  </si>
  <si>
    <t>Le sérum hydratant des peaux assoiffées 30 ml</t>
  </si>
  <si>
    <t>FIL18</t>
  </si>
  <si>
    <t>Masque perfecteur flash 75 ml</t>
  </si>
  <si>
    <t xml:space="preserve">Refiner [Mask] </t>
  </si>
  <si>
    <t>CLA28</t>
  </si>
  <si>
    <t>CLA31</t>
  </si>
  <si>
    <t>Crème Haute Exigence Toutes peaux 50 ml</t>
  </si>
  <si>
    <t>Multi-Intensive Nuit</t>
  </si>
  <si>
    <t>CLA35</t>
  </si>
  <si>
    <t>Crème 1 ère Rides Antioxydante Toutes peaux 50 ml</t>
  </si>
  <si>
    <t>FIL36</t>
  </si>
  <si>
    <t>Neocica</t>
  </si>
  <si>
    <t>Soin Réparateur Hydratant  40 ml</t>
  </si>
  <si>
    <t>CLA155</t>
  </si>
  <si>
    <t>CLA156</t>
  </si>
  <si>
    <t>Emulsion apaisante 50 ml</t>
  </si>
  <si>
    <t>Gel anti-rougeurs 30 ml</t>
  </si>
  <si>
    <t>FIL5A</t>
  </si>
  <si>
    <t>Les Essentiels "Edition Limitée"</t>
  </si>
  <si>
    <t>Optim-Eyes 15 ml + Masque lissant 15 ml + 2 Patchs express yeux</t>
  </si>
  <si>
    <t>FIL3A</t>
  </si>
  <si>
    <t>Trio Anti-Âge Global "Edition Limitée"</t>
  </si>
  <si>
    <t>Time Filler Eyes 15 ml + Solution Micellaire 50 ml + Crème liftante 15 ml</t>
  </si>
  <si>
    <t>FIL35</t>
  </si>
  <si>
    <t>Ncef-Reverse Eyes</t>
  </si>
  <si>
    <t>Soin regard multi-correction suprême  15 ml</t>
  </si>
  <si>
    <t>CLA34</t>
  </si>
  <si>
    <t>CLA42</t>
  </si>
  <si>
    <t>CLA43</t>
  </si>
  <si>
    <t>CLA51Y</t>
  </si>
  <si>
    <t>Traitement Yeux Anti âge Intensif 20 ml</t>
  </si>
  <si>
    <t>Défatigant éclair 1ères rides 15 ml</t>
  </si>
  <si>
    <t>Sérum yeux anti-rides, fermeté et éclat  15 ml</t>
  </si>
  <si>
    <t>Concentré Zone Regard 15 ml</t>
  </si>
  <si>
    <t>Multi-Active Yeux</t>
  </si>
  <si>
    <t>Extra-Firming Yeux</t>
  </si>
  <si>
    <t>Total Eye Lift</t>
  </si>
  <si>
    <t>CLA62</t>
  </si>
  <si>
    <t>Crème Jeunesse des Mains</t>
  </si>
  <si>
    <t>Crème hydratante 100 ml</t>
  </si>
  <si>
    <t>ISS20</t>
  </si>
  <si>
    <t>ISSY MIYAKE</t>
  </si>
  <si>
    <t>Lait Corps parfumé 200 ml</t>
  </si>
  <si>
    <t>TIG1</t>
  </si>
  <si>
    <t>TIG4</t>
  </si>
  <si>
    <t>TIG5</t>
  </si>
  <si>
    <t>TIG16</t>
  </si>
  <si>
    <t>TIG17</t>
  </si>
  <si>
    <t>TIGI</t>
  </si>
  <si>
    <t>Soin brillance pour cheveux ternes et sans vie 750 ml</t>
  </si>
  <si>
    <t>Shampooing pour cheveux traités chimiquement 750 ml</t>
  </si>
  <si>
    <t>Soin pour cheveux traités chimiquement 750 ml</t>
  </si>
  <si>
    <t>Shampooing Detox pour cheveux normaux 750 ml</t>
  </si>
  <si>
    <t>Soin Détox pour cheveux normaux 750 ml</t>
  </si>
  <si>
    <t>Bed Head - Recharge</t>
  </si>
  <si>
    <t>Bed Head - Dumb Blonde</t>
  </si>
  <si>
    <t xml:space="preserve">Bed Head - Re Energize </t>
  </si>
  <si>
    <t>PUR2A</t>
  </si>
  <si>
    <t>Aux 41 Huiles Essentielles 100 % Pures et Naturelles - Spray  200 ml</t>
  </si>
  <si>
    <r>
      <t xml:space="preserve">Assainissant </t>
    </r>
    <r>
      <rPr>
        <i/>
        <sz val="12"/>
        <color rgb="FFFF0000"/>
        <rFont val="Arial"/>
        <family val="2"/>
      </rPr>
      <t>"Edition limitée"</t>
    </r>
  </si>
  <si>
    <t>ARM18X</t>
  </si>
  <si>
    <t>ARM18Y</t>
  </si>
  <si>
    <t>EDP Intense VAPO Rechargeable 50 ml</t>
  </si>
  <si>
    <t>EDP Intense VAPO Rechargeable 90 ml</t>
  </si>
  <si>
    <t>Loulou</t>
  </si>
  <si>
    <t xml:space="preserve">Light Blue Forever Femme  </t>
  </si>
  <si>
    <t>GIV57</t>
  </si>
  <si>
    <t>GIV58</t>
  </si>
  <si>
    <t>EDP Rouge vapo 50 ml</t>
  </si>
  <si>
    <t>EDP Rouge vapo 80 ml</t>
  </si>
  <si>
    <r>
      <t>Habanita</t>
    </r>
    <r>
      <rPr>
        <sz val="11"/>
        <rFont val="Arial"/>
        <family val="2"/>
      </rPr>
      <t xml:space="preserve"> </t>
    </r>
    <r>
      <rPr>
        <i/>
        <sz val="11"/>
        <color rgb="FFFF0000"/>
        <rFont val="Arial"/>
        <family val="2"/>
      </rPr>
      <t>Édition Anniversaire 100 ans</t>
    </r>
  </si>
  <si>
    <t xml:space="preserve">Nina Rose Garden    </t>
  </si>
  <si>
    <t>GRE6</t>
  </si>
  <si>
    <t>Cabotine Gold</t>
  </si>
  <si>
    <t>EDP Légère vapo 50 ml</t>
  </si>
  <si>
    <t>ISS17</t>
  </si>
  <si>
    <t>ISS18</t>
  </si>
  <si>
    <t>ISS19</t>
  </si>
  <si>
    <t xml:space="preserve"> EDP vapo 30 ml</t>
  </si>
  <si>
    <t xml:space="preserve"> EDP vapo 50 ml</t>
  </si>
  <si>
    <t>KEN17</t>
  </si>
  <si>
    <t>Kenzo World Intense</t>
  </si>
  <si>
    <t>LAN4Y</t>
  </si>
  <si>
    <t>Vanille Flamboyante de Bourbon</t>
  </si>
  <si>
    <t>LAN8Y</t>
  </si>
  <si>
    <r>
      <t xml:space="preserve">La Vie Est Belle </t>
    </r>
    <r>
      <rPr>
        <i/>
        <sz val="12"/>
        <color rgb="FFFF0000"/>
        <rFont val="Arial"/>
        <family val="2"/>
      </rPr>
      <t>"Edition Limitée"</t>
    </r>
  </si>
  <si>
    <t>EDP Blanche vapo 50 ml</t>
  </si>
  <si>
    <t>MUG44</t>
  </si>
  <si>
    <t>MUG45</t>
  </si>
  <si>
    <t>MUG46</t>
  </si>
  <si>
    <t>EDP rechargeable vapo 60 ml</t>
  </si>
  <si>
    <t>EDP rechargeable vapo 90 ml</t>
  </si>
  <si>
    <t>EDP recharge 100 ml</t>
  </si>
  <si>
    <t>PAC27</t>
  </si>
  <si>
    <t>Black XS pour Elle</t>
  </si>
  <si>
    <t>VAL22</t>
  </si>
  <si>
    <t>VAL23</t>
  </si>
  <si>
    <t>EDP Intense vapo 100 ml</t>
  </si>
  <si>
    <t>YSL15Y</t>
  </si>
  <si>
    <t>YSL15Z</t>
  </si>
  <si>
    <t>EDP Extrême vapo 50 ml</t>
  </si>
  <si>
    <t>EDP Extrême vapo 90 ml</t>
  </si>
  <si>
    <t>ZAV4Y</t>
  </si>
  <si>
    <t>LAC17</t>
  </si>
  <si>
    <t>LAC18</t>
  </si>
  <si>
    <t>Black XS</t>
  </si>
  <si>
    <t>PAC59</t>
  </si>
  <si>
    <t>PAC60</t>
  </si>
  <si>
    <t>PAC61</t>
  </si>
  <si>
    <t>PAC62</t>
  </si>
  <si>
    <t>EDT vapo Connectée 100 ml</t>
  </si>
  <si>
    <t>EDT Flacon Recharge 200 ml</t>
  </si>
  <si>
    <t>EDT vapo Rechargeable et Connectée 150 ml</t>
  </si>
  <si>
    <t>ZAV13Y</t>
  </si>
  <si>
    <t>EDT vapo 60 ml + Baume réconfortant corps 100 ml</t>
  </si>
  <si>
    <t>EDT vapo 50 ml + Gel douche 50 ml</t>
  </si>
  <si>
    <t>EDT vapo 100 ml + Anneau de dentition</t>
  </si>
  <si>
    <t>Double Serum 50 ml + Baume Beauté Éclair 15 ml + Joli Rouge Velvet (742) 1.5 g</t>
  </si>
  <si>
    <t>Cell Energy Crème Correction Rides 50 ml + Super Potent Serum 10 ml + Soin Regard  Correction Rides 5 ml</t>
  </si>
  <si>
    <t>Sérum L'Élixir Équilibre 30 ml + Crème Caresse Équilibre 50 ml (peaux grasses)</t>
  </si>
  <si>
    <t>Sérum Lissant L'Élixir 30 ml + Crème Lissante Caresse 50 ml (1ères rides)</t>
  </si>
  <si>
    <t>Sérum Elixir Temps Précieux 30 ml + Crème Caresse Temps Précieux 50 ml (anti-rides dès 40 ans)</t>
  </si>
  <si>
    <t>Sérum Élixir Temps Sublime 30 ml + Crème Caresse Temps Sublime 50 ml (anti-âge peaux matures)</t>
  </si>
  <si>
    <t>Sérum Élixir Temps Sublime 30 ml + Crème Caresse Temps Sublime Nuit 50 ml (anti-âge peaux matures)</t>
  </si>
  <si>
    <t>Sérum Élixir Temps Sublime 30 ml + Crème Caresse Temps Sublime Riche 50 ml (anti-âge peaux matures sèches)</t>
  </si>
  <si>
    <t>Sérum Révélation Jouvence 30 ml + Crème Jour Visage 75 ml +  Crème Nuit Visage 75 ml +  Savon Doux Visage 240 ml</t>
  </si>
  <si>
    <t>Allume Bougies - Blanc / Or</t>
  </si>
  <si>
    <t>Allume Bougies - Noir / Chrome</t>
  </si>
  <si>
    <t>Allume Bougies - Ondulation Rouge / Or</t>
  </si>
  <si>
    <t>Lunettes de Soleil Femme - Marron / verres gris reflet rose</t>
  </si>
  <si>
    <t>Lèvres</t>
  </si>
  <si>
    <t>REM24</t>
  </si>
  <si>
    <t>Rem Homme</t>
  </si>
  <si>
    <r>
      <t xml:space="preserve">Double Serum Eye   </t>
    </r>
    <r>
      <rPr>
        <i/>
        <sz val="12"/>
        <color rgb="FFFF0000"/>
        <rFont val="Arial"/>
        <family val="2"/>
      </rPr>
      <t>Nouveauté</t>
    </r>
    <r>
      <rPr>
        <sz val="12"/>
        <rFont val="Arial"/>
        <family val="2"/>
      </rPr>
      <t xml:space="preserve"> </t>
    </r>
  </si>
  <si>
    <t>Huile Tonic</t>
  </si>
  <si>
    <t>POR4</t>
  </si>
  <si>
    <t>ARM17A</t>
  </si>
  <si>
    <t>ARM18A</t>
  </si>
  <si>
    <t>ARM41A</t>
  </si>
  <si>
    <t xml:space="preserve">My  Way </t>
  </si>
  <si>
    <t>EDP vapo 90 ml + Lait Corps 75 ml + Gel douche 75 ml</t>
  </si>
  <si>
    <t>EDT vapo 100 ml + Miniature 15 ml + Gel douche 75 ml</t>
  </si>
  <si>
    <t>CAC16A</t>
  </si>
  <si>
    <t>EDP vapo 50 ml + Lotion parfumée corps 100 ml</t>
  </si>
  <si>
    <t>CLO9B</t>
  </si>
  <si>
    <t>SAB2B</t>
  </si>
  <si>
    <t>JEANNE ARTHES</t>
  </si>
  <si>
    <t>ART3A</t>
  </si>
  <si>
    <t>JEP2A</t>
  </si>
  <si>
    <t>JEP3A</t>
  </si>
  <si>
    <t>Cassandra Rose Intense</t>
  </si>
  <si>
    <t>EDP vapo 100 ml + Lait Corps 150 ml</t>
  </si>
  <si>
    <t>Beauté Opulente Jasmin</t>
  </si>
  <si>
    <t>EDP vapo 60 ml  + Crème mains 75 ml + Savon 100 g</t>
  </si>
  <si>
    <t>Beauté Sensuelle Rose</t>
  </si>
  <si>
    <t>Flower By Kenzo</t>
  </si>
  <si>
    <t>LAN4YB</t>
  </si>
  <si>
    <t>Idôle Aura</t>
  </si>
  <si>
    <t>LOL5B</t>
  </si>
  <si>
    <t>MAU3A</t>
  </si>
  <si>
    <t>MAU10A</t>
  </si>
  <si>
    <t>EDP vapo 100 ml + Gel douche 100 ml + Lait Corps 100 ml  + Bougie Elixir Ambre 110 g</t>
  </si>
  <si>
    <t xml:space="preserve">A La Folie </t>
  </si>
  <si>
    <t>In Red</t>
  </si>
  <si>
    <t>PAC24A</t>
  </si>
  <si>
    <t>PAC10A</t>
  </si>
  <si>
    <t>Lady Million Fabulous</t>
  </si>
  <si>
    <t>Pure XS For Her</t>
  </si>
  <si>
    <t>PDS1A</t>
  </si>
  <si>
    <t>Roll On EDT Géranium, Jasmin Précieux et Fleur d'Oranger - 3 x 10ml</t>
  </si>
  <si>
    <r>
      <t>Les Absolues</t>
    </r>
    <r>
      <rPr>
        <i/>
        <sz val="12"/>
        <color rgb="FFFF0000"/>
        <rFont val="Arial"/>
        <family val="2"/>
      </rPr>
      <t xml:space="preserve"> Édition Limitée 20 ans </t>
    </r>
  </si>
  <si>
    <t>YSL7A</t>
  </si>
  <si>
    <t>Black Opium</t>
  </si>
  <si>
    <t>ARM29A</t>
  </si>
  <si>
    <t>EDT vapo 100 ml + EDT 15 ml + Gel douche 75 ml</t>
  </si>
  <si>
    <t>HUG8A</t>
  </si>
  <si>
    <t>HUG21B</t>
  </si>
  <si>
    <t>Terre D'Hermès</t>
  </si>
  <si>
    <t>Boss Bottled</t>
  </si>
  <si>
    <t>EDP vapo 50 ml + Gel douche 100 ml</t>
  </si>
  <si>
    <t>HER41A</t>
  </si>
  <si>
    <t>EDT vapo 100 ml + Déodorant spray 150 ml + Gel douche 100 ml</t>
  </si>
  <si>
    <t>KEN38A</t>
  </si>
  <si>
    <t>Kenzo Homme Intense</t>
  </si>
  <si>
    <t>EDP vapo 125 ml + Gel douche 75 ml</t>
  </si>
  <si>
    <t>Invictus</t>
  </si>
  <si>
    <t>RAL1A</t>
  </si>
  <si>
    <t>Polo Blue</t>
  </si>
  <si>
    <t>EDT vapo 125 ml + EDT 40 ml + Gel douche 100 ml</t>
  </si>
  <si>
    <t>VIK11A</t>
  </si>
  <si>
    <t>ZAV13A</t>
  </si>
  <si>
    <t>SpiceBomb Night Vision</t>
  </si>
  <si>
    <t>EDT vapo 90 ml + EDT 20 ml</t>
  </si>
  <si>
    <t xml:space="preserve">This Is Him </t>
  </si>
  <si>
    <t>SOF5</t>
  </si>
  <si>
    <t xml:space="preserve">Coffret Eau De Soin Parfumée </t>
  </si>
  <si>
    <t>Eau de Soin vapo 100 ml Sans Alcool + Anneau de dentition</t>
  </si>
  <si>
    <t>Eau de Soin vapo 100 ml Sans Alcool + Peluche Sophie La girafe</t>
  </si>
  <si>
    <t>Eau de Soin vapo 30 ml sans alcool + Céramique à Parfumer</t>
  </si>
  <si>
    <t>KAL2</t>
  </si>
  <si>
    <t>Eau de Senteur &amp; Eau d'Ambiance 100 ml + Peluche Agneau</t>
  </si>
  <si>
    <t xml:space="preserve">Les Amis De Kaloo Agneau </t>
  </si>
  <si>
    <t>Eau de soin sans alcool vapo 100 ml + Doudou Lapin bleu</t>
  </si>
  <si>
    <t>ART12</t>
  </si>
  <si>
    <t>JEP29</t>
  </si>
  <si>
    <t>Skil Crazy Bath</t>
  </si>
  <si>
    <t>Parfum vapo 75 ml + Parfum vapo 12,5 ml + Lotion après-rasage 40 ml</t>
  </si>
  <si>
    <t>PARISAXE</t>
  </si>
  <si>
    <t>PLR28</t>
  </si>
  <si>
    <t>Crème nuit 15 ml + Crème anti-âge 15 ml + Crème mains 25 ml + Crème hydratante 20 ml + Baume lèvres 10 ml</t>
  </si>
  <si>
    <t xml:space="preserve">Mes Essentiels Beauté Polaar </t>
  </si>
  <si>
    <t>QIR61</t>
  </si>
  <si>
    <t>Mon Kit Corps Masques Monodoses</t>
  </si>
  <si>
    <t>TFB31</t>
  </si>
  <si>
    <t>Beurre Intense corps 250 ml + Shampoing doux karité 240 ml + Soin masque nutritif nuit 75 ml</t>
  </si>
  <si>
    <t>Coffret Soin Cocooning</t>
  </si>
  <si>
    <t>Bougie parfumée 190 g</t>
  </si>
  <si>
    <t>PDS42</t>
  </si>
  <si>
    <t>PDS43</t>
  </si>
  <si>
    <t>PDS41</t>
  </si>
  <si>
    <t>SEC8</t>
  </si>
  <si>
    <t>SECTOR</t>
  </si>
  <si>
    <t>ZVM15</t>
  </si>
  <si>
    <t>ZVM29</t>
  </si>
  <si>
    <t>Bougie Voie Lactée</t>
  </si>
  <si>
    <t>Bougie Bois de Lune</t>
  </si>
  <si>
    <t>Bougie Lumière Céleste</t>
  </si>
  <si>
    <t xml:space="preserve"> Acier Gun</t>
  </si>
  <si>
    <t xml:space="preserve">Référence Fournisseur Zvm126 </t>
  </si>
  <si>
    <t>Référence Fournisseur Zvt104</t>
  </si>
  <si>
    <t>Montre Sector Expender</t>
  </si>
  <si>
    <r>
      <t xml:space="preserve">Casquettes  </t>
    </r>
    <r>
      <rPr>
        <b/>
        <sz val="9"/>
        <rFont val="Arial"/>
        <family val="2"/>
      </rPr>
      <t>(d'autres modèles à découvrir sur le site)</t>
    </r>
  </si>
  <si>
    <t>LXH8</t>
  </si>
  <si>
    <t>Savon liquide 500 ml + Sérum 100 ml + Sels de bain 350 g + Trousse</t>
  </si>
  <si>
    <t>LXH</t>
  </si>
  <si>
    <t>Art-The French Touch</t>
  </si>
  <si>
    <t>Casquette en coton blanche, peinture bleu roi, noir taille unique mixte</t>
  </si>
  <si>
    <t>CKL18</t>
  </si>
  <si>
    <t xml:space="preserve"> Lunettes de Soleil Mixte - Bleu</t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</si>
  <si>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BE3104-10054L</t>
    </r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</si>
  <si>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BE4283-37724L</t>
    </r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</si>
  <si>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BE4277-3761</t>
    </r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</si>
  <si>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CK8051S </t>
    </r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</si>
  <si>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CK NYC1872S</t>
    </r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</si>
  <si>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5052/8 </t>
    </r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</si>
  <si>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FOS 3069/S </t>
    </r>
  </si>
  <si>
    <r>
      <rPr>
        <sz val="11"/>
        <rFont val="Arial"/>
        <family val="2"/>
      </rPr>
      <t>Réf fournisseurr</t>
    </r>
    <r>
      <rPr>
        <sz val="12"/>
        <rFont val="Arial"/>
        <family val="2"/>
      </rPr>
      <t xml:space="preserve"> KL908S </t>
    </r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</si>
  <si>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KL909S </t>
    </r>
  </si>
  <si>
    <t xml:space="preserve">Réf fournisseur SUN SKI 02 </t>
  </si>
  <si>
    <t xml:space="preserve">Réf fournisseur SUN FORTY SEVEN </t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</si>
  <si>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SUN SKI 01 </t>
    </r>
  </si>
  <si>
    <r>
      <rPr>
        <sz val="11"/>
        <rFont val="Arial"/>
        <family val="2"/>
      </rPr>
      <t>Réf fournisseur</t>
    </r>
    <r>
      <rPr>
        <sz val="12"/>
        <rFont val="Arial"/>
        <family val="2"/>
      </rPr>
      <t xml:space="preserve"> SPL636N </t>
    </r>
  </si>
  <si>
    <t>EAS33</t>
  </si>
  <si>
    <t>EAS34</t>
  </si>
  <si>
    <t>HSL17</t>
  </si>
  <si>
    <t>HSL10</t>
  </si>
  <si>
    <t>HSL4</t>
  </si>
  <si>
    <t>KIP55</t>
  </si>
  <si>
    <t>KIP51</t>
  </si>
  <si>
    <t>KIP40</t>
  </si>
  <si>
    <t>KIP71</t>
  </si>
  <si>
    <t>KIP26</t>
  </si>
  <si>
    <t>KIP70</t>
  </si>
  <si>
    <t>Porte cartes - Navy</t>
  </si>
  <si>
    <t xml:space="preserve"> Sac à dos - Frog Camo</t>
  </si>
  <si>
    <t>Sac à dos - Arrowwood Crosshatch</t>
  </si>
  <si>
    <t>Pochette en Fourrure - Noir</t>
  </si>
  <si>
    <t>Sac ordinateur - Metallic Stony</t>
  </si>
  <si>
    <t>Sac Polochon Polyvalent - Dynamic Blue</t>
  </si>
  <si>
    <t>Charlie</t>
  </si>
  <si>
    <t>Little America Mid-Voume</t>
  </si>
  <si>
    <t>Little America</t>
  </si>
  <si>
    <t>Arto</t>
  </si>
  <si>
    <t>Furry Phaenna</t>
  </si>
  <si>
    <t>Maric</t>
  </si>
  <si>
    <t>Money Power</t>
  </si>
  <si>
    <t>Onalo</t>
  </si>
  <si>
    <t>Porte Cartes</t>
  </si>
  <si>
    <t>ION3</t>
  </si>
  <si>
    <t>Gourde Rose clair 350 ml</t>
  </si>
  <si>
    <t>ION10</t>
  </si>
  <si>
    <t>Gourde Anti-Fuite Isotherme 500 ml - motif Ananas</t>
  </si>
  <si>
    <t>Gourde Anti-Fuite Isotherme 500 ml - motif Cerise</t>
  </si>
  <si>
    <t>Travaller 120 Sprays - Rose Matte</t>
  </si>
  <si>
    <r>
      <t xml:space="preserve">Petites Maroquinerie  </t>
    </r>
    <r>
      <rPr>
        <b/>
        <sz val="9"/>
        <rFont val="Arial"/>
        <family val="2"/>
      </rPr>
      <t>(d'autres modèles à découvrir sur le site)</t>
    </r>
  </si>
  <si>
    <t>Sac épaule Bandoulière - White Metallic</t>
  </si>
  <si>
    <t>Sac à Dos - Wild Navy</t>
  </si>
  <si>
    <t>Steel Metal</t>
  </si>
  <si>
    <t>Portefeuille  - Scribble Lines</t>
  </si>
  <si>
    <t>ARC33</t>
  </si>
  <si>
    <t>Mascara volume excessif, cils par cils - 001 Noir 12.5ml</t>
  </si>
  <si>
    <t>ARC65</t>
  </si>
  <si>
    <t>BEL28</t>
  </si>
  <si>
    <t>MAK35</t>
  </si>
  <si>
    <t>Mascara pour des cils courbés - Noir</t>
  </si>
  <si>
    <t xml:space="preserve">Lash Hysteria </t>
  </si>
  <si>
    <t>Wild Volume Vegan Edition</t>
  </si>
  <si>
    <t>Mascara Volume 100 % Vegan - 003 Noir (10 ml)</t>
  </si>
  <si>
    <t>Liquid Eyeliner</t>
  </si>
  <si>
    <t>Curl Elevation</t>
  </si>
  <si>
    <t>MAK45</t>
  </si>
  <si>
    <t>Coffret 11 produits de maquillage</t>
  </si>
  <si>
    <t>MAK44</t>
  </si>
  <si>
    <t>Fards à paupières + fards à joues + gloss + 3 pinceaux</t>
  </si>
  <si>
    <t>PAR31</t>
  </si>
  <si>
    <t>Reloaded Collection</t>
  </si>
  <si>
    <t xml:space="preserve">I Heart Revolution &amp; Chill </t>
  </si>
  <si>
    <t xml:space="preserve">Calendrier de L'Avent 2021 </t>
  </si>
  <si>
    <t>BEL68</t>
  </si>
  <si>
    <t>Palette de fards à paupières 35 couleurs</t>
  </si>
  <si>
    <t>BEL67</t>
  </si>
  <si>
    <t>Palette de fards à paupières Disco 35 couleurs</t>
  </si>
  <si>
    <t xml:space="preserve">Palette Disco </t>
  </si>
  <si>
    <t>Palete Cherry pop</t>
  </si>
  <si>
    <t>IDC COLOR</t>
  </si>
  <si>
    <t>Maquillage pour les yeux, teint et lèvres</t>
  </si>
  <si>
    <t>IDC5</t>
  </si>
  <si>
    <t>Travel Wallet Wild Safari</t>
  </si>
  <si>
    <t>PAR24</t>
  </si>
  <si>
    <t>Pochette  Maquillage</t>
  </si>
  <si>
    <t>Palettes 22 couleurs dans une pochette dorée</t>
  </si>
  <si>
    <t>MAK48</t>
  </si>
  <si>
    <t>Palette contouring</t>
  </si>
  <si>
    <t>MAK34</t>
  </si>
  <si>
    <t>Palette Eyeshadow 18 fards à paupières</t>
  </si>
  <si>
    <t>MAK47</t>
  </si>
  <si>
    <t>Palette 18 fards à paupières</t>
  </si>
  <si>
    <t>MAK49</t>
  </si>
  <si>
    <t>Palette 8 fards à paupière</t>
  </si>
  <si>
    <t>MAK50</t>
  </si>
  <si>
    <t>Palette 8 fards à paupière parfumés au chocolat</t>
  </si>
  <si>
    <t>MAK41</t>
  </si>
  <si>
    <t>Palette 9 fards à paupières</t>
  </si>
  <si>
    <t>MAK40</t>
  </si>
  <si>
    <t>Iconic Light &amp; Contour Pro</t>
  </si>
  <si>
    <t>Forever Flawless Decadent</t>
  </si>
  <si>
    <t xml:space="preserve">Forever Flawless Optimum </t>
  </si>
  <si>
    <t>I Heart Revolution Turkish Delight Mini Chocolate</t>
  </si>
  <si>
    <t>I Heart Revolution White Gold Mini chocolate</t>
  </si>
  <si>
    <t xml:space="preserve">Ultimate Nudes Dark </t>
  </si>
  <si>
    <t xml:space="preserve">Ultimate Nudes Medium </t>
  </si>
  <si>
    <t>Petit Sac à Dos 6 litres   -  Sunday Grey</t>
  </si>
  <si>
    <t xml:space="preserve">Orbit  W </t>
  </si>
  <si>
    <t>FIL37</t>
  </si>
  <si>
    <t>Gel Nettoyant Lissant Purifiant  150 ML</t>
  </si>
  <si>
    <t>Age-Purify Clean</t>
  </si>
  <si>
    <t>CLA48</t>
  </si>
  <si>
    <t>CLA32</t>
  </si>
  <si>
    <t>Baume Beauté Eclair</t>
  </si>
  <si>
    <t>FIL19</t>
  </si>
  <si>
    <t>Baume lèvres Nutri-Repulpant 4g</t>
  </si>
  <si>
    <t>Nutri-Filler Lips</t>
  </si>
  <si>
    <t>FIL41</t>
  </si>
  <si>
    <t>Global-Repair Essence</t>
  </si>
  <si>
    <t xml:space="preserve">Acqua Di Gio </t>
  </si>
  <si>
    <t>FIL21</t>
  </si>
  <si>
    <t>Crème Super-Perfectrice éclat  50 ml</t>
  </si>
  <si>
    <t xml:space="preserve">Oxygene-Glow </t>
  </si>
  <si>
    <t>FIL8</t>
  </si>
  <si>
    <t>Masque Exfoliant Réoxygénant  pour une peau neuve 55 ml</t>
  </si>
  <si>
    <t>Scrub &amp; Mask</t>
  </si>
  <si>
    <t>GAR11</t>
  </si>
  <si>
    <t>Éclair de Lune L'absolu</t>
  </si>
  <si>
    <t>GAR27</t>
  </si>
  <si>
    <t>Mystérieux Mille et un Jours</t>
  </si>
  <si>
    <t>Crème de Jour Anti-Âge Global 30 ml</t>
  </si>
  <si>
    <t>PLR10A</t>
  </si>
  <si>
    <t>Crème Jeunesse 50 ml + Gel Douche Revitalisant 200 ml</t>
  </si>
  <si>
    <t>PLR8A</t>
  </si>
  <si>
    <t>Crème Nuit Polaire 50 ml + Gel Douche 200 ml</t>
  </si>
  <si>
    <t xml:space="preserve">Coffret Neige Eternelle </t>
  </si>
  <si>
    <t>Coffret Nuit Polaire</t>
  </si>
  <si>
    <t>QIR30</t>
  </si>
  <si>
    <t>Masque en tissu microfibre 30 g</t>
  </si>
  <si>
    <t>QIR29</t>
  </si>
  <si>
    <t>Wrap Purifiant</t>
  </si>
  <si>
    <t>Wrap Coup Éclat</t>
  </si>
  <si>
    <t>SHI5Y</t>
  </si>
  <si>
    <t>SHI6Y</t>
  </si>
  <si>
    <t>Sérum Concentré Activateur Énergisant 75 ml</t>
  </si>
  <si>
    <t xml:space="preserve">Ultimune </t>
  </si>
  <si>
    <t>Ultimune Recharge</t>
  </si>
  <si>
    <t>FIL26</t>
  </si>
  <si>
    <t>Soin yeux super-lissant éclat  15 ml</t>
  </si>
  <si>
    <t>FIL3</t>
  </si>
  <si>
    <t>Crème Absolue Correction Regard 15 ml</t>
  </si>
  <si>
    <t xml:space="preserve">Oxygen-Glow [Eyes] </t>
  </si>
  <si>
    <t>Time-Filler Eyes</t>
  </si>
  <si>
    <t>CLA59Z</t>
  </si>
  <si>
    <t>Baume Corps Super Hydratant</t>
  </si>
  <si>
    <t>PHR3</t>
  </si>
  <si>
    <t>Masque à l'huile d'argan 1 Litre</t>
  </si>
  <si>
    <t>PHR5</t>
  </si>
  <si>
    <t>Masque nourrissant et régénérant pour cheveux sec et abîmés 1 Litre</t>
  </si>
  <si>
    <t>PHR1</t>
  </si>
  <si>
    <t>Masque nourrissant pour les cheveux abimés 1 Litre</t>
  </si>
  <si>
    <t>Botox Capillaire</t>
  </si>
  <si>
    <t>Botox Capillaire Intense</t>
  </si>
  <si>
    <t>SHI51</t>
  </si>
  <si>
    <t>Nettoyant pour le visage  125 ml</t>
  </si>
  <si>
    <t>SHI52</t>
  </si>
  <si>
    <t>Ultimune Concentré Activateur énergisant 30 ml</t>
  </si>
  <si>
    <t>SHI50</t>
  </si>
  <si>
    <t>Revitalisant Total Yeux 15 ml</t>
  </si>
  <si>
    <t>Shiseido Men</t>
  </si>
  <si>
    <t>PLR24A</t>
  </si>
  <si>
    <t>Crème Hydratante et Apaisante 50 ml + Gel Douche Scandinave  200 ml</t>
  </si>
  <si>
    <t>Coffret Polaar Men - Crème de L'Extrême</t>
  </si>
  <si>
    <t>LSN5</t>
  </si>
  <si>
    <t>Le Savon du Jardinier</t>
  </si>
  <si>
    <t>Dans sa Boîte Métal 100 g</t>
  </si>
  <si>
    <t>LSN37</t>
  </si>
  <si>
    <t>Le Père Noël</t>
  </si>
  <si>
    <t>PARFUMS DE NICHE</t>
  </si>
  <si>
    <t>Spray textile désodorisant 250 ml</t>
  </si>
  <si>
    <t>PDN2</t>
  </si>
  <si>
    <t>PDN3</t>
  </si>
  <si>
    <t>Coco Vanille</t>
  </si>
  <si>
    <t>White Musc</t>
  </si>
  <si>
    <t>Pour la maison</t>
  </si>
  <si>
    <t>IDC2</t>
  </si>
  <si>
    <t>IDC3</t>
  </si>
  <si>
    <t>10 produits maquillages</t>
  </si>
  <si>
    <t>Palette maquillage yeux, teint, lèvres</t>
  </si>
  <si>
    <t>Full Makeup Vegan Beauty</t>
  </si>
  <si>
    <t>Absolute Complete Case</t>
  </si>
  <si>
    <t>IDC8</t>
  </si>
  <si>
    <t>IDC9</t>
  </si>
  <si>
    <t>25 produits de maquillage dans une jolie malette métallique</t>
  </si>
  <si>
    <t xml:space="preserve">Bff Travel Case </t>
  </si>
  <si>
    <t>Shimmer Paws</t>
  </si>
  <si>
    <t>Trousse peluche + 9 produits de beauté</t>
  </si>
  <si>
    <t>CHA1</t>
  </si>
  <si>
    <t>CHA3</t>
  </si>
  <si>
    <t>CHA4</t>
  </si>
  <si>
    <t>CHA5</t>
  </si>
  <si>
    <t>Purple Ruby</t>
  </si>
  <si>
    <t>Perle Royale</t>
  </si>
  <si>
    <t>Perle Précieuse</t>
  </si>
  <si>
    <t>PAS1A</t>
  </si>
  <si>
    <t>PAS2A</t>
  </si>
  <si>
    <t>PAS3A</t>
  </si>
  <si>
    <t xml:space="preserve">EDP vapo 95 ml + Boule de bain </t>
  </si>
  <si>
    <t xml:space="preserve">EDP vapo 100 ml + Savon Parfumé </t>
  </si>
  <si>
    <t>Osez-Moi</t>
  </si>
  <si>
    <t>Chantal Thomass Pink Version</t>
  </si>
  <si>
    <t>Chantal Thomass Gold Version</t>
  </si>
  <si>
    <t>Chantal Thomass 211</t>
  </si>
  <si>
    <t xml:space="preserve">CK One Summer 2021  </t>
  </si>
  <si>
    <t>CAR4</t>
  </si>
  <si>
    <t>CLO21</t>
  </si>
  <si>
    <t>CHLOE</t>
  </si>
  <si>
    <t>CLO23</t>
  </si>
  <si>
    <t>Chloé</t>
  </si>
  <si>
    <t>EDP Naturelle vapo 30 ml</t>
  </si>
  <si>
    <t>EDP Naturelle vapo 100 ml</t>
  </si>
  <si>
    <t>ESC1</t>
  </si>
  <si>
    <t>Magnetism</t>
  </si>
  <si>
    <t>GIV21</t>
  </si>
  <si>
    <t>GIV47</t>
  </si>
  <si>
    <t>GRE7</t>
  </si>
  <si>
    <t>Cabontine Rose</t>
  </si>
  <si>
    <t>Live Irrésistible Rosy Crush</t>
  </si>
  <si>
    <t>KEN11</t>
  </si>
  <si>
    <t>KEN10</t>
  </si>
  <si>
    <t>KEN18</t>
  </si>
  <si>
    <t>KEN21</t>
  </si>
  <si>
    <t>KEN22</t>
  </si>
  <si>
    <t>Kenzo World Power</t>
  </si>
  <si>
    <t>Flower By Kenzo Eau de Vie</t>
  </si>
  <si>
    <t>EDP Légère vapo 100 ml</t>
  </si>
  <si>
    <t>LVN7</t>
  </si>
  <si>
    <t>Rumeur</t>
  </si>
  <si>
    <t>MTN1</t>
  </si>
  <si>
    <t>NAR26</t>
  </si>
  <si>
    <t>Narciso Rouge</t>
  </si>
  <si>
    <t>PAC9</t>
  </si>
  <si>
    <t>Lady Million Lucky</t>
  </si>
  <si>
    <t>YSL15X</t>
  </si>
  <si>
    <t>EDP Extrême vapo 30 ml</t>
  </si>
  <si>
    <t>YSL1Y</t>
  </si>
  <si>
    <r>
      <t xml:space="preserve">Libre   </t>
    </r>
    <r>
      <rPr>
        <i/>
        <sz val="12"/>
        <color rgb="FFFF0000"/>
        <rFont val="Arial"/>
        <family val="2"/>
      </rPr>
      <t>Édition Limitée</t>
    </r>
    <r>
      <rPr>
        <sz val="12"/>
        <rFont val="Arial"/>
        <family val="2"/>
      </rPr>
      <t xml:space="preserve"> </t>
    </r>
  </si>
  <si>
    <t>ZAV11Z</t>
  </si>
  <si>
    <t>ZAV10</t>
  </si>
  <si>
    <t>ZAV11</t>
  </si>
  <si>
    <t>This Is Us !</t>
  </si>
  <si>
    <t>AZA21</t>
  </si>
  <si>
    <t>Chrome Sport</t>
  </si>
  <si>
    <t>CAR13</t>
  </si>
  <si>
    <t>GUE76</t>
  </si>
  <si>
    <t>GUE79</t>
  </si>
  <si>
    <t>KOR1</t>
  </si>
  <si>
    <t>KORLOFF</t>
  </si>
  <si>
    <t>Private Silver Wood</t>
  </si>
  <si>
    <t>DIE12</t>
  </si>
  <si>
    <t>Only The Brave Tattoo</t>
  </si>
  <si>
    <t>INSTITUT KARITÉ</t>
  </si>
  <si>
    <t>LAG4</t>
  </si>
  <si>
    <r>
      <t xml:space="preserve">Fleur de Mûrier </t>
    </r>
    <r>
      <rPr>
        <sz val="11"/>
        <rFont val="Arial"/>
        <family val="2"/>
      </rPr>
      <t>Les Parfums Matières</t>
    </r>
  </si>
  <si>
    <t>PAC8</t>
  </si>
  <si>
    <t>RHS8</t>
  </si>
  <si>
    <t>PAY6</t>
  </si>
  <si>
    <t>Pâte Grise l'Originale</t>
  </si>
  <si>
    <t>Soin SOS anti-imperfection pot 15 ml</t>
  </si>
  <si>
    <t>LVN8</t>
  </si>
  <si>
    <t>Rumeur 2 Rose</t>
  </si>
  <si>
    <t>Savons d'Invités</t>
  </si>
  <si>
    <t>4 x 100 g : Savons Olive, Jasmine, Verbena et Rose</t>
  </si>
  <si>
    <t>GUE115</t>
  </si>
  <si>
    <t>La poudre bronzante 02 Naturel Blondes / Moyen Rosé</t>
  </si>
  <si>
    <t>GUE2</t>
  </si>
  <si>
    <t>Ricci Ricci</t>
  </si>
  <si>
    <t>GAR4</t>
  </si>
  <si>
    <t>Bal Masqué des Sorciers Purifiant</t>
  </si>
  <si>
    <t>Masque High-Tech Ultra Oxygénant Purifiant Éclat 40 g</t>
  </si>
  <si>
    <t>GAR5</t>
  </si>
  <si>
    <t>Démaquillant Crème Anti-Âge et Anti-Tiraillement 120 ml</t>
  </si>
  <si>
    <t>En Deux Coup de Baguette Rose</t>
  </si>
  <si>
    <t>GAR31</t>
  </si>
  <si>
    <t>GAR34</t>
  </si>
  <si>
    <t>Nettoyant visage toutes peaux  100 ml</t>
  </si>
  <si>
    <t>Démaquillant, Nettoyant des impuretés de la peau  150 ml</t>
  </si>
  <si>
    <t>Pschitt Magique Nouvelle Peau</t>
  </si>
  <si>
    <t>Sulfureuse Pâte Marabout</t>
  </si>
  <si>
    <t>À l'argile rééquilibrant 75 ml</t>
  </si>
  <si>
    <t>Lotion Nutri-Jeunesse Multi-Revitalisante  150 ml</t>
  </si>
  <si>
    <t>GAR26</t>
  </si>
  <si>
    <t>GAR20</t>
  </si>
  <si>
    <t>Eclaire le visage, retend les traits 50 ml</t>
  </si>
  <si>
    <t>Crème de nuit Anti-Âge Global 30 ml</t>
  </si>
  <si>
    <t>Mystérieuses Mille et une Nuits</t>
  </si>
  <si>
    <t>Perle du Marabout</t>
  </si>
  <si>
    <t>Gelée Evanescente Rééquilibrante 30 ml</t>
  </si>
  <si>
    <t>GAR28</t>
  </si>
  <si>
    <t>GAR29</t>
  </si>
  <si>
    <t>Sérum Concentré Anti-Âge visage &amp; yeux 30 ml</t>
  </si>
  <si>
    <t>Mystérieux Replupant</t>
  </si>
  <si>
    <t>Philtre Légendaire et Centenaire Retrouvé</t>
  </si>
  <si>
    <t>Double Sérum Anti-tâches  30 ml</t>
  </si>
  <si>
    <t>GAR13</t>
  </si>
  <si>
    <t>GAR14</t>
  </si>
  <si>
    <t>Fée Moi Fondre Boostée</t>
  </si>
  <si>
    <t>Mousse crépitante anti-capitons express  400 ml</t>
  </si>
  <si>
    <t>Fée Moi Fondre la Nuit</t>
  </si>
  <si>
    <t>GAR24</t>
  </si>
  <si>
    <t>Le Charbon et le Marabout  BB</t>
  </si>
  <si>
    <t>ROG24</t>
  </si>
  <si>
    <t>ROG16</t>
  </si>
  <si>
    <t>Ultra haute tolérance peaux sèches 500 ml</t>
  </si>
  <si>
    <t>Amande verte peaux sensibles 150 g</t>
  </si>
  <si>
    <t>Dermazero Crème Lavante Hydratante</t>
  </si>
  <si>
    <t xml:space="preserve">Savon Surgras Extra-Doux </t>
  </si>
  <si>
    <t>KEN1B</t>
  </si>
  <si>
    <t>1 Gelée de douche Love Spell 100 ml + 1 Gommage exfoliant café coco 100 g + 1 Bombe de bain bicolore Verry Berry 80 g</t>
  </si>
  <si>
    <t xml:space="preserve">Gentleman </t>
  </si>
  <si>
    <t>CLO3</t>
  </si>
  <si>
    <t>DIE1</t>
  </si>
  <si>
    <t>Loverdose</t>
  </si>
  <si>
    <t>GIV2</t>
  </si>
  <si>
    <t>GIV3</t>
  </si>
  <si>
    <t>GIV8</t>
  </si>
  <si>
    <t>GIV4</t>
  </si>
  <si>
    <t>GUC2</t>
  </si>
  <si>
    <t>EDP vapo 50ml</t>
  </si>
  <si>
    <t xml:space="preserve">L'Interdit </t>
  </si>
  <si>
    <t>Gucci Guilty</t>
  </si>
  <si>
    <t>ISS2</t>
  </si>
  <si>
    <t>L'Eau D'Issey</t>
  </si>
  <si>
    <t>GAU3</t>
  </si>
  <si>
    <t>GAU6</t>
  </si>
  <si>
    <t>GAU10</t>
  </si>
  <si>
    <t>GAU11</t>
  </si>
  <si>
    <t>GAU17</t>
  </si>
  <si>
    <t>Classique</t>
  </si>
  <si>
    <t>La Belle</t>
  </si>
  <si>
    <t>Scandal</t>
  </si>
  <si>
    <t>Flower By Kenzo Collector 2020</t>
  </si>
  <si>
    <t>KEN2Y</t>
  </si>
  <si>
    <t>KEN29</t>
  </si>
  <si>
    <t xml:space="preserve">Kenzo Jungle </t>
  </si>
  <si>
    <t>LAC2</t>
  </si>
  <si>
    <t>Eau de Lacoste L12.12 Pour Elle Pétillante</t>
  </si>
  <si>
    <t>LAN9</t>
  </si>
  <si>
    <t>PAC28</t>
  </si>
  <si>
    <t>PAC2</t>
  </si>
  <si>
    <t>Black XS Pour Elle</t>
  </si>
  <si>
    <t xml:space="preserve">Lady Million </t>
  </si>
  <si>
    <t>REM9</t>
  </si>
  <si>
    <t>REM5Y</t>
  </si>
  <si>
    <t>REM16Y</t>
  </si>
  <si>
    <t>HER39</t>
  </si>
  <si>
    <t>Terre d'Hermès</t>
  </si>
  <si>
    <t>HUG4</t>
  </si>
  <si>
    <t>JAG5</t>
  </si>
  <si>
    <t>GAU36</t>
  </si>
  <si>
    <t>GAU28</t>
  </si>
  <si>
    <t>GAU29</t>
  </si>
  <si>
    <t>GAU33</t>
  </si>
  <si>
    <t xml:space="preserve">Le Beau </t>
  </si>
  <si>
    <t>PAC32</t>
  </si>
  <si>
    <t>PAC30</t>
  </si>
  <si>
    <t>PAC31</t>
  </si>
  <si>
    <t>PAC36</t>
  </si>
  <si>
    <t>PAC53</t>
  </si>
  <si>
    <t>PAC41</t>
  </si>
  <si>
    <t>PAC40</t>
  </si>
  <si>
    <t>1 Million</t>
  </si>
  <si>
    <t>1 Million Le Parfum</t>
  </si>
  <si>
    <t>YSL39</t>
  </si>
  <si>
    <t>La Nuit de L'Homme</t>
  </si>
  <si>
    <t>3 Miniatures EDP vapo  4 ml</t>
  </si>
  <si>
    <t>EDT vapo 60 ml + 2 gels douche 75ml</t>
  </si>
  <si>
    <t>EDP vapo 50 ml + Eau de Parfum 15 ml + Lait Corps 75 ml</t>
  </si>
  <si>
    <t>EDP Boisée vapo 100 ml +  EDP 12,5 ml</t>
  </si>
  <si>
    <t>GAU33A</t>
  </si>
  <si>
    <t>MOL2A</t>
  </si>
  <si>
    <t>Nirmala</t>
  </si>
  <si>
    <t>EDP vapo 30 ml + Roll-on 7,5 ml</t>
  </si>
  <si>
    <t>DIS2</t>
  </si>
  <si>
    <t>DISNEY</t>
  </si>
  <si>
    <t>Frozen II</t>
  </si>
  <si>
    <t>DIS2B</t>
  </si>
  <si>
    <t>DIS2C</t>
  </si>
  <si>
    <t>DIS3</t>
  </si>
  <si>
    <t xml:space="preserve">Minnie </t>
  </si>
  <si>
    <t>LES MINIONS</t>
  </si>
  <si>
    <t>DIS6</t>
  </si>
  <si>
    <t xml:space="preserve">Minions                </t>
  </si>
  <si>
    <t>MAR4</t>
  </si>
  <si>
    <t>MARVEL</t>
  </si>
  <si>
    <t xml:space="preserve">Captain America </t>
  </si>
  <si>
    <t>MAR2</t>
  </si>
  <si>
    <t xml:space="preserve">Iron Man </t>
  </si>
  <si>
    <t xml:space="preserve">Spiderman </t>
  </si>
  <si>
    <t>MAR5</t>
  </si>
  <si>
    <t>MAR7</t>
  </si>
  <si>
    <t>EDT vapo 50 ml + Gel douche 100 ml + Trousse</t>
  </si>
  <si>
    <t xml:space="preserve">EDT vapo 30 ml </t>
  </si>
  <si>
    <t>CLA6B</t>
  </si>
  <si>
    <t xml:space="preserve">Collection Revitalisante </t>
  </si>
  <si>
    <t>Eau Ressourçante 100 ml + Vaporisateur de sac 10 ml + Trousse</t>
  </si>
  <si>
    <t>CLA60B</t>
  </si>
  <si>
    <t xml:space="preserve">Session De Sport "Tonic" </t>
  </si>
  <si>
    <t>Huile tonique corps 100 ml + Bain aux plantes tonique 30 ml + Trousse</t>
  </si>
  <si>
    <t>ELI1A</t>
  </si>
  <si>
    <t>ELIZABETH ARDEN SOINS</t>
  </si>
  <si>
    <t xml:space="preserve">Eight Hour® Cream </t>
  </si>
  <si>
    <t>Baume l'Original 50 ml + Protecteur lèvres 3.7 g + Hydratant mains 30 ml</t>
  </si>
  <si>
    <t>IKT45</t>
  </si>
  <si>
    <t xml:space="preserve">Trousse Amande &amp; Miel </t>
  </si>
  <si>
    <t>ROG40</t>
  </si>
  <si>
    <t>STR15</t>
  </si>
  <si>
    <t xml:space="preserve">Coffret Multi-Action </t>
  </si>
  <si>
    <t>Sérum Illuminateur &amp; Correcteur 30 ml + Multi-action Soin pour les yeux 15 ml</t>
  </si>
  <si>
    <t>Gel de bain Huile Macadamia 400 ml + Lait nourrissant corps 400 ml</t>
  </si>
  <si>
    <t>Coffret Routine Régénérante</t>
  </si>
  <si>
    <t>Crème Mains Karité 30 ml +  Savon Karité 100 g + Beurre de Karité Parfumé 50 ml + Stick Lèvres Cire d’Abeille &amp; Karité 4 g</t>
  </si>
  <si>
    <t>HSL12A</t>
  </si>
  <si>
    <t xml:space="preserve">Casquette Albert </t>
  </si>
  <si>
    <t>Taille unique - Army</t>
  </si>
  <si>
    <t>LXH7</t>
  </si>
  <si>
    <t xml:space="preserve">Casquette Art The French Touch </t>
  </si>
  <si>
    <t>En Coton Noir  Peinture Blanche / Bleu Roi</t>
  </si>
  <si>
    <t>LXH4</t>
  </si>
  <si>
    <t xml:space="preserve">Casquette Champs-Élysées </t>
  </si>
  <si>
    <t>En Coton  Rose</t>
  </si>
  <si>
    <t>LXH2</t>
  </si>
  <si>
    <t>En Coton Blanc</t>
  </si>
  <si>
    <t>ION4</t>
  </si>
  <si>
    <t>ION1</t>
  </si>
  <si>
    <t>ION14</t>
  </si>
  <si>
    <t>ION7</t>
  </si>
  <si>
    <t>Gourde anti-fuite isotherme 500 ml Cupcakes</t>
  </si>
  <si>
    <t>ION9</t>
  </si>
  <si>
    <t>Gourde anti-fuite isotherme 500 ml Kiwi</t>
  </si>
  <si>
    <t>Gourde Grise 350 ml</t>
  </si>
  <si>
    <t>Gourde Rose  350 ml</t>
  </si>
  <si>
    <t>CAS8</t>
  </si>
  <si>
    <t>Montre homme DW-6900LS-1ER</t>
  </si>
  <si>
    <t>CAS2</t>
  </si>
  <si>
    <t>Montre femme GMA-S140NC-5A2ER</t>
  </si>
  <si>
    <t>SEC9</t>
  </si>
  <si>
    <t xml:space="preserve">Montre Sector Ex-06 </t>
  </si>
  <si>
    <t>SEC16</t>
  </si>
  <si>
    <t xml:space="preserve">Montre Sector Ex-34 </t>
  </si>
  <si>
    <t>Montre mixte Digital Blue Strap -  R3251591504</t>
  </si>
  <si>
    <t>Montre homme - R3251473002</t>
  </si>
  <si>
    <t>Montre sport homme  Bleu  Noir - R3251533002</t>
  </si>
  <si>
    <t>LAL17</t>
  </si>
  <si>
    <t xml:space="preserve">Bougie Peuplier, Aspen </t>
  </si>
  <si>
    <t>BGB1B</t>
  </si>
  <si>
    <t xml:space="preserve">Calendrier De L'Avent 2021 Blanc </t>
  </si>
  <si>
    <t>24 Bijoux dorés</t>
  </si>
  <si>
    <t xml:space="preserve"> Parfum de châtaignes grillées aux notes sucrées et lactées  180 g</t>
  </si>
  <si>
    <t>Accords ambrés de pin, fir balsam et cèdre aux senteurs givrées 180 g</t>
  </si>
  <si>
    <t>CKL5</t>
  </si>
  <si>
    <t xml:space="preserve">CKJ19304S </t>
  </si>
  <si>
    <t>Lunettes de Soleil Mixte - Argenté Blanc</t>
  </si>
  <si>
    <t>CRL6</t>
  </si>
  <si>
    <t xml:space="preserve">154/S </t>
  </si>
  <si>
    <t>Lunettes de Soleil mixte - Noir Mat / Or  Bordeaux</t>
  </si>
  <si>
    <t>CRL4</t>
  </si>
  <si>
    <t xml:space="preserve">209/S </t>
  </si>
  <si>
    <t>Lunettes de Soleil mixte - Noir argenté</t>
  </si>
  <si>
    <t>DLU20</t>
  </si>
  <si>
    <t>DIOR LUNETTES</t>
  </si>
  <si>
    <t>Blacktie 174 FS</t>
  </si>
  <si>
    <t>Lunettes de Soleil Homme - Bleu transparent noir</t>
  </si>
  <si>
    <t>DLU7</t>
  </si>
  <si>
    <t xml:space="preserve">Blacktie 177S </t>
  </si>
  <si>
    <t>Lunettes de Soleil Homme Bleu - gris</t>
  </si>
  <si>
    <t>DLU6</t>
  </si>
  <si>
    <t xml:space="preserve">Blacktie175S </t>
  </si>
  <si>
    <t>Lunettes de Soleil Homme Bordeaux Noir</t>
  </si>
  <si>
    <t>GCY3</t>
  </si>
  <si>
    <t>GIVENCHY LUNETTES</t>
  </si>
  <si>
    <t xml:space="preserve">Sgv657 </t>
  </si>
  <si>
    <t>Lunettes de Soleil Femme - Gris Transparent</t>
  </si>
  <si>
    <t>JCL5</t>
  </si>
  <si>
    <t>JIMMY CHOO LUNETTES</t>
  </si>
  <si>
    <t xml:space="preserve">Mayela S </t>
  </si>
  <si>
    <t>Lunettes de Soleil Femme  - Noir Strass</t>
  </si>
  <si>
    <t>MJL4</t>
  </si>
  <si>
    <t>MARC JACOBS LUNETTES</t>
  </si>
  <si>
    <t xml:space="preserve">Marc 137 S </t>
  </si>
  <si>
    <t>Lunettes de Soleil Homme - Gris</t>
  </si>
  <si>
    <t>MJL5</t>
  </si>
  <si>
    <t xml:space="preserve">Marc 26/S </t>
  </si>
  <si>
    <t>Lunettes de Soleil Mixte - Vert Gris Transparent</t>
  </si>
  <si>
    <t>MOS4</t>
  </si>
  <si>
    <t>MOSCHINO LUNETTES</t>
  </si>
  <si>
    <t xml:space="preserve">Mos003/S </t>
  </si>
  <si>
    <t>Lunettes de Soleil femme - Bleu</t>
  </si>
  <si>
    <t>RCL1</t>
  </si>
  <si>
    <t>ROBERTO CAVALLI LUNETTES</t>
  </si>
  <si>
    <t>Lunettes de Soleil femme - Mauve</t>
  </si>
  <si>
    <t>HSL22</t>
  </si>
  <si>
    <t xml:space="preserve">Lanyard </t>
  </si>
  <si>
    <t>Porte clés - Navy/Red</t>
  </si>
  <si>
    <t>HSL72</t>
  </si>
  <si>
    <t xml:space="preserve">Settlement Case </t>
  </si>
  <si>
    <t>Trousse - Woodland Camo</t>
  </si>
  <si>
    <t>KIP49</t>
  </si>
  <si>
    <t xml:space="preserve">Duobox </t>
  </si>
  <si>
    <t>KIP74</t>
  </si>
  <si>
    <t xml:space="preserve">Money Land </t>
  </si>
  <si>
    <t>Grand Portefeuille RFID - Carbon Metallic</t>
  </si>
  <si>
    <t>KIP30</t>
  </si>
  <si>
    <t xml:space="preserve">Monkey Celebrate The Royal Baby </t>
  </si>
  <si>
    <t>Porte clés édition limitée - Silver Spark</t>
  </si>
  <si>
    <t>KIP102</t>
  </si>
  <si>
    <t xml:space="preserve">Travel Doc </t>
  </si>
  <si>
    <t>Porte-documents de voyage - Cotton Indigo</t>
  </si>
  <si>
    <t>KIP66</t>
  </si>
  <si>
    <t xml:space="preserve">Trix </t>
  </si>
  <si>
    <t>Petit Porte monnaie - Cotton Indigo</t>
  </si>
  <si>
    <t>BBL1</t>
  </si>
  <si>
    <t xml:space="preserve">BE4279-37672L </t>
  </si>
  <si>
    <t>Lunettes de Soleil femme - Ocre dégradé jaune clair</t>
  </si>
  <si>
    <t>CKL7</t>
  </si>
  <si>
    <t xml:space="preserve">CK19308S </t>
  </si>
  <si>
    <t>Lunettes de Soleil Mixte - Argenté Noir</t>
  </si>
  <si>
    <t>CKL12</t>
  </si>
  <si>
    <t xml:space="preserve">CK18103S </t>
  </si>
  <si>
    <t>Lunettes de Soleil Mixte - Argenté  - Gris Havana</t>
  </si>
  <si>
    <t>EAS44</t>
  </si>
  <si>
    <t xml:space="preserve">Tranverz S </t>
  </si>
  <si>
    <t>HSL96</t>
  </si>
  <si>
    <t xml:space="preserve">Classic </t>
  </si>
  <si>
    <t>HSL2</t>
  </si>
  <si>
    <t xml:space="preserve">Retreat </t>
  </si>
  <si>
    <t>HSL61</t>
  </si>
  <si>
    <t xml:space="preserve">Settlement </t>
  </si>
  <si>
    <t>Sac à dos - Raven Crosshatch</t>
  </si>
  <si>
    <t>KIP42</t>
  </si>
  <si>
    <t xml:space="preserve">Class Room </t>
  </si>
  <si>
    <t>Grand sac à dos avec protection ordinateur - Baltic Aqua</t>
  </si>
  <si>
    <t>KIP10</t>
  </si>
  <si>
    <t xml:space="preserve">Havi </t>
  </si>
  <si>
    <t>Sac moyen - Bold Flower Blue</t>
  </si>
  <si>
    <t>KIP9</t>
  </si>
  <si>
    <t>Sac moyen - Bold Flower Red</t>
  </si>
  <si>
    <t>KIP41</t>
  </si>
  <si>
    <t xml:space="preserve">Preppy </t>
  </si>
  <si>
    <t>Sac d'école - Baltic Aqua</t>
  </si>
  <si>
    <t>KIP4</t>
  </si>
  <si>
    <t xml:space="preserve">Troy </t>
  </si>
  <si>
    <t>Grand Sac à Dos avec Grande Poche Frontale - Camo Satin</t>
  </si>
  <si>
    <t>Accessoires</t>
  </si>
  <si>
    <t>CHEVEUX</t>
  </si>
  <si>
    <t>Shampooing</t>
  </si>
  <si>
    <t>Arpès-Shampooing</t>
  </si>
  <si>
    <t xml:space="preserve">Accessoires </t>
  </si>
  <si>
    <t>IKO12</t>
  </si>
  <si>
    <t xml:space="preserve">Jet Set -  Brosse Démêlante </t>
  </si>
  <si>
    <t>Pompon avec porte-clés  + une brosse pocket ikoo</t>
  </si>
  <si>
    <t>TAN7Z</t>
  </si>
  <si>
    <t>TANGLE TEEZER</t>
  </si>
  <si>
    <t xml:space="preserve">Compact Styler </t>
  </si>
  <si>
    <t>Brosse démêlante Reine des Neiges</t>
  </si>
  <si>
    <t>ESS27</t>
  </si>
  <si>
    <t>ESSIE</t>
  </si>
  <si>
    <t xml:space="preserve">Calendrier De L'Avent 2021 </t>
  </si>
  <si>
    <t>24 Surprises pour la beauté de vos ongles</t>
  </si>
  <si>
    <t>Coffret Nail Lacquer 4 mini vernis (4 x 3.75 ml )</t>
  </si>
  <si>
    <t xml:space="preserve">Collection Malibu </t>
  </si>
  <si>
    <t>CLA50C</t>
  </si>
  <si>
    <t xml:space="preserve">Double Serum &amp; Extra-Firming </t>
  </si>
  <si>
    <t>Double Serum 50 ml + Extra-Firming Energy 15 ml  + Extra Firming Nuit 15 ml + Trousse</t>
  </si>
  <si>
    <t>FIL38</t>
  </si>
  <si>
    <t xml:space="preserve">Nctf-Essence </t>
  </si>
  <si>
    <t>Lotion Régénérante Suprême 150 ml</t>
  </si>
  <si>
    <t>FIL40</t>
  </si>
  <si>
    <t xml:space="preserve">Age-Purify Mask </t>
  </si>
  <si>
    <t>Masque visage double correction [Rides + Imperfections] 75 ml</t>
  </si>
  <si>
    <t>QIR14</t>
  </si>
  <si>
    <t>QIR32</t>
  </si>
  <si>
    <t xml:space="preserve">Wrap Duo Purifiant Nez </t>
  </si>
  <si>
    <t>2 Patchs 1.2 g</t>
  </si>
  <si>
    <t>IKT43</t>
  </si>
  <si>
    <t xml:space="preserve">Baume À Barbe </t>
  </si>
  <si>
    <t>Au Beurre de Karité 75 ml</t>
  </si>
  <si>
    <t>QIR37Z</t>
  </si>
  <si>
    <t xml:space="preserve">Body Mousse Fruits De La Passion </t>
  </si>
  <si>
    <t>4 Savons x 100 g Cannelle Orange et Pain d'Épices</t>
  </si>
  <si>
    <t>Mousse Nettoyante Douche corps 50 ml</t>
  </si>
  <si>
    <t>SOM3</t>
  </si>
  <si>
    <t>SOMATOLINE</t>
  </si>
  <si>
    <t xml:space="preserve">Amincissant 7 Nuits </t>
  </si>
  <si>
    <t>Gel Frais Ultra-Intensif 400 ml</t>
  </si>
  <si>
    <t>SOM2</t>
  </si>
  <si>
    <t xml:space="preserve">Amincissant Intensif 7 Nuits </t>
  </si>
  <si>
    <t>Soin minceur 400 ml</t>
  </si>
  <si>
    <t>SOM5</t>
  </si>
  <si>
    <t xml:space="preserve">Anti-Cellulite Gel Cryoactif </t>
  </si>
  <si>
    <t>Action intensive sur les signes de la cellulite 250 ml</t>
  </si>
  <si>
    <t>QIR12</t>
  </si>
  <si>
    <t>Caresse Éclat Parfait</t>
  </si>
  <si>
    <t>QIR67</t>
  </si>
  <si>
    <t xml:space="preserve">Caresse Equilibre </t>
  </si>
  <si>
    <t>Crème contrôle pureté 50 ml</t>
  </si>
  <si>
    <t>QIR59</t>
  </si>
  <si>
    <t xml:space="preserve">Caresse Temps Sublime Light </t>
  </si>
  <si>
    <t>Crème ultime anti-âge redensifiante 50 ml</t>
  </si>
  <si>
    <t>Caresse Temps Sublime Nuit</t>
  </si>
  <si>
    <t>QIR65</t>
  </si>
  <si>
    <t xml:space="preserve">Caresse Temps Sublime Riche </t>
  </si>
  <si>
    <t>Crème Suprême Jeunesse Redensifiante Texture Light 50 ml</t>
  </si>
  <si>
    <t>Crème Éclaircissante Unifiante &amp; Anti-pollution 50 ml</t>
  </si>
  <si>
    <t>Crème Ultime Anti-Âge Régénérante 50 ml</t>
  </si>
  <si>
    <t>QIR69</t>
  </si>
  <si>
    <t xml:space="preserve">Elixir Source Eau </t>
  </si>
  <si>
    <t>QIR66</t>
  </si>
  <si>
    <t xml:space="preserve">Élixir Temps Sublime </t>
  </si>
  <si>
    <t>QIR72</t>
  </si>
  <si>
    <t>Sérum Ultime Anti-âge Restructurant 30 ml</t>
  </si>
  <si>
    <t>Sérum Hydratant Intense 30 ml</t>
  </si>
  <si>
    <t>Sérum Lift Raffermissant 30 ml</t>
  </si>
  <si>
    <t>Élixir Temps Précieux</t>
  </si>
  <si>
    <t>QIR43</t>
  </si>
  <si>
    <t>Caresse Regard Sublime</t>
  </si>
  <si>
    <t>Crème Ultime Anti-Âge Yeux &amp; Lèvres 15 ml</t>
  </si>
  <si>
    <t>QIR71</t>
  </si>
  <si>
    <t>Concentré Suprême Jeunesse  15 ml</t>
  </si>
  <si>
    <t>Booster Temps Sublime</t>
  </si>
  <si>
    <t>QIR68</t>
  </si>
  <si>
    <t xml:space="preserve">Lotion Éclat Parfait </t>
  </si>
  <si>
    <t>QIR9</t>
  </si>
  <si>
    <t>Lotion Exquise</t>
  </si>
  <si>
    <t>Réconforte &amp; Apaise 200 ml</t>
  </si>
  <si>
    <t>Pré-Soin Activateur de Lumière 200 ml</t>
  </si>
  <si>
    <t>Soins</t>
  </si>
  <si>
    <t>BOT1</t>
  </si>
  <si>
    <t>BOTOT</t>
  </si>
  <si>
    <t xml:space="preserve">Eau De Bouche </t>
  </si>
  <si>
    <t>Hygiène Buccale aux essences naturelles 150 ml</t>
  </si>
  <si>
    <t>ROG27</t>
  </si>
  <si>
    <t>Crème Hydratante Ultra-Confort 350 ml</t>
  </si>
  <si>
    <t>ROG7</t>
  </si>
  <si>
    <t>Lait de pêche 1 Litre</t>
  </si>
  <si>
    <t>ROG28</t>
  </si>
  <si>
    <t>Protège et nourrit activement 400 ml</t>
  </si>
  <si>
    <t>ROG31</t>
  </si>
  <si>
    <t xml:space="preserve">Huile Bain Douche Veloutante </t>
  </si>
  <si>
    <t>Argan et Amande 250 ml</t>
  </si>
  <si>
    <t>ROG30</t>
  </si>
  <si>
    <t xml:space="preserve">Lait Bain Et Douche Surgras Actif </t>
  </si>
  <si>
    <t>Hydratant au lait de figue 400 ml</t>
  </si>
  <si>
    <t>ROG34</t>
  </si>
  <si>
    <t xml:space="preserve">Soin Toilette Intime Naturel Extra-Doux </t>
  </si>
  <si>
    <t>Avec Calendula apaisant 500 ml</t>
  </si>
  <si>
    <t>EEE17</t>
  </si>
  <si>
    <t xml:space="preserve">Complexe Sommeil 100% Bio Et Naturel  Aux 21 Huiles Essentielles </t>
  </si>
  <si>
    <t>Détente, Récupération, Anti-stress, Insomnies 100 ml</t>
  </si>
  <si>
    <t>CLA11A</t>
  </si>
  <si>
    <t xml:space="preserve">Démaquillage Idéal </t>
  </si>
  <si>
    <t>Eau Micellaire 200 ml + Lotion Tonique 200 ml + Gommage 15 ml + Trousse</t>
  </si>
  <si>
    <t>CLA3A</t>
  </si>
  <si>
    <t xml:space="preserve">Doux Déodorant Eau Dynamisante </t>
  </si>
  <si>
    <t>Le déodorant qui protège, parfume, rafraîchit  vapo 100 ml</t>
  </si>
  <si>
    <t>CLA116B</t>
  </si>
  <si>
    <t xml:space="preserve">Lip Comfort Oil </t>
  </si>
  <si>
    <t>Sublime &amp; Nourrit - 02 Raspeberry 7 ml</t>
  </si>
  <si>
    <t>CLA116A</t>
  </si>
  <si>
    <t>Sublime &amp; Nourrit - 03 Red Berry 7 ml</t>
  </si>
  <si>
    <t>CLA106</t>
  </si>
  <si>
    <t xml:space="preserve">Mascara Supra Volume </t>
  </si>
  <si>
    <t>Double effet volume maquillage &amp; soin - 01 Intense Black</t>
  </si>
  <si>
    <t>CLA103A</t>
  </si>
  <si>
    <t xml:space="preserve">Focus Regard </t>
  </si>
  <si>
    <t>Mascara Wonder Perfect 4D + Démaquillant Express 30 ml</t>
  </si>
  <si>
    <t>CLA106B</t>
  </si>
  <si>
    <t xml:space="preserve">Coffret Glam Attitude </t>
  </si>
  <si>
    <t>Mascara Supra Voulme Noir 8 ml + Mini Jolie Rouge 742</t>
  </si>
  <si>
    <t>CLA55A</t>
  </si>
  <si>
    <t xml:space="preserve">Coffret Plant Gold  </t>
  </si>
  <si>
    <t>CLA151B</t>
  </si>
  <si>
    <t xml:space="preserve">Coffret Collection Nutri-Lumière </t>
  </si>
  <si>
    <t>Nutri- Lumière Jour 50 ml + Lotion Nutri-Lumière 10 ml + Crème Nuit 15 ml + Crème Mains 30 ml + Trousse</t>
  </si>
  <si>
    <t>COU24</t>
  </si>
  <si>
    <t>COURREGES</t>
  </si>
  <si>
    <t>COU22</t>
  </si>
  <si>
    <t>DIO18Z</t>
  </si>
  <si>
    <t>MDV21</t>
  </si>
  <si>
    <t xml:space="preserve">Blue Oïa </t>
  </si>
  <si>
    <t>MON12</t>
  </si>
  <si>
    <t xml:space="preserve">Signature </t>
  </si>
  <si>
    <t>RHS24</t>
  </si>
  <si>
    <t xml:space="preserve">Eau De Rochas Escapade Au Soleil </t>
  </si>
  <si>
    <t>REM13</t>
  </si>
  <si>
    <t>REM32</t>
  </si>
  <si>
    <t>EDP vapo 100 ml (mixte)</t>
  </si>
  <si>
    <t>EEE16</t>
  </si>
  <si>
    <t>Complexe 100 % Bio Respiratoire aux 28 Huiles Essentielles</t>
  </si>
  <si>
    <t>Renforce les défenses naturelles - flacon spray 100 ml</t>
  </si>
  <si>
    <t>EEE1A</t>
  </si>
  <si>
    <t>Diffuseur d’Huiles Essentielles - Coloris  Wood</t>
  </si>
  <si>
    <t>Diffuseur Iris</t>
  </si>
  <si>
    <t>ISS1</t>
  </si>
  <si>
    <t>NIN13</t>
  </si>
  <si>
    <t>COFFRETS SOINS / HYGIÈNE (suite)</t>
  </si>
  <si>
    <t>ACCESSOIRES  (suite)</t>
  </si>
  <si>
    <t>Blaireau de rasage en poils véritables de blaireau</t>
  </si>
  <si>
    <t>BIEN ÊTRE / HYGIÈNE (suite)</t>
  </si>
  <si>
    <t>LAN39</t>
  </si>
  <si>
    <t>Hypnôse</t>
  </si>
  <si>
    <t>FIL3B</t>
  </si>
  <si>
    <t>FIL20</t>
  </si>
  <si>
    <t>1 masque tissu fraîcheur super-hydratant 20 ml</t>
  </si>
  <si>
    <t>Hydra-Filler Mask</t>
  </si>
  <si>
    <t>Time-Filler Mask</t>
  </si>
  <si>
    <t>1 Masque tissu Super-Lissant Formule Régénérante Au Collagène 20 ml</t>
  </si>
  <si>
    <t>Crème Haute Exigence Peaux très sèches 50 ML</t>
  </si>
  <si>
    <t>MDV18</t>
  </si>
  <si>
    <t>Bougie parfumée 180 g</t>
  </si>
  <si>
    <t>Bougie Vanille Sauvage de Madagascar</t>
  </si>
  <si>
    <t>Après-Shampooing pour les cheveux indisciplinés 250 ml</t>
  </si>
  <si>
    <t>2en1  Gel douche Shampoing 400 ml</t>
  </si>
  <si>
    <t>EDT vapo 30 ml + Gel douche 300 ml + Sac à dos Spiderman</t>
  </si>
  <si>
    <t>EEE14</t>
  </si>
  <si>
    <t xml:space="preserve">Complexe Ultra Jeunesse </t>
  </si>
  <si>
    <t>Aux 10 huiles essentielles, peau hydratée, protégée, lumineuse 60 ml</t>
  </si>
  <si>
    <t>EDP vapo 50 ml +  Lait Corps 50 ml + EDP 5 ml</t>
  </si>
  <si>
    <t>EDP vapo 100 ml + Gel douche 100 ml + Lait Corps 100 ml  + Bougie Elixir Ambre 100 g</t>
  </si>
  <si>
    <t>EDT vapo 50 ml + Lait Corps 50 ml</t>
  </si>
  <si>
    <t>EDP vapo 50 ml + Rouge Volupté Shine + Trousse</t>
  </si>
  <si>
    <t xml:space="preserve">EDT vapo 30 ml + 2 Vernis à ongles et accessoires pour ongles </t>
  </si>
  <si>
    <t>Coffret Tout Petit</t>
  </si>
  <si>
    <t>Programme Aroma : Plant Gold 35 ml + Comfort Scrub 15 ml +  Lip Comfort Oil N°01 Honey 2,8 ml</t>
  </si>
  <si>
    <t>Wrap Mains Hydra-Repair 26 g + Wrap Pieds Hydra-Repair 30 g</t>
  </si>
  <si>
    <t>Eau de Réveil Anti-Oxydante Embellisseuse du Teint, Tonifiante 95 ml</t>
  </si>
  <si>
    <t>Sérum Concentré Activateur Énergisant  30 ml</t>
  </si>
  <si>
    <t>Au beurre de Karité 400 ml</t>
  </si>
  <si>
    <t>Crème Multi-Usages pour le corps 75 ml</t>
  </si>
  <si>
    <t>Mousse crépitante amincissante 400 ml</t>
  </si>
  <si>
    <t>Super tonifiante 100 ml</t>
  </si>
  <si>
    <t xml:space="preserve"> Blaireau + Crème nourrissante après-rasage 75 ml + Savon de rasage 100 g</t>
  </si>
  <si>
    <t>Après-Rasage tube 75 ml</t>
  </si>
  <si>
    <t>Lait et Miel 1 Litre</t>
  </si>
  <si>
    <t>EDP vapo 50 ml + Lait  Corps 100 ml</t>
  </si>
  <si>
    <t>BGB7</t>
  </si>
  <si>
    <t>BGB17</t>
  </si>
  <si>
    <t>BGB51</t>
  </si>
  <si>
    <t>BGB4</t>
  </si>
  <si>
    <t>BGB9</t>
  </si>
  <si>
    <t>BGB6</t>
  </si>
  <si>
    <t>BGB48</t>
  </si>
  <si>
    <t>BGB20</t>
  </si>
  <si>
    <t>BGB22</t>
  </si>
  <si>
    <t>BGB57</t>
  </si>
  <si>
    <t>BGB19</t>
  </si>
  <si>
    <t>BGB45</t>
  </si>
  <si>
    <t>Parfum Figue + 1 Bague ajustable dorée</t>
  </si>
  <si>
    <t>Parfum Coton + 1 Collier argenté</t>
  </si>
  <si>
    <t>Parfum Cèdre + 1 Bague ajustable argentée</t>
  </si>
  <si>
    <t>Parfum Agrumes + 1 Bague ajustable dorée</t>
  </si>
  <si>
    <t xml:space="preserve"> Parfum Cèdre + 1 Collier Argenté</t>
  </si>
  <si>
    <t>Parfum Agrumes + 1 Collier doré</t>
  </si>
  <si>
    <t>Parfum caramel + 1 Bracelet doré</t>
  </si>
  <si>
    <t>Parfum Fleur de tiaré + 1 Bague ajustable argentée</t>
  </si>
  <si>
    <t>Parfum Fleur de tiaré + 1 Collier argenté</t>
  </si>
  <si>
    <t>Parfum fleur de Lotus + 1 Collier doré</t>
  </si>
  <si>
    <t>Parfum Figue + 1 Collier doré</t>
  </si>
  <si>
    <t>Parfum Ambre + 1 Collier doré</t>
  </si>
  <si>
    <t>Bougie Bijou Balade en Forêt</t>
  </si>
  <si>
    <t>Bougie Bijou Zeste d'Agrumes</t>
  </si>
  <si>
    <t>Bougie Bijou sous les Figuiers</t>
  </si>
  <si>
    <t>Bougie Bijou Fleur de Tiaré</t>
  </si>
  <si>
    <t>Bougie Bijou Ambre d'Orient</t>
  </si>
  <si>
    <t>Bougie Bijou Caramel Gourmand</t>
  </si>
  <si>
    <t>Bougie Bijou Voile de Coton</t>
  </si>
  <si>
    <t>Bougie Bijou Jardin de Lotus</t>
  </si>
  <si>
    <t>LAL18</t>
  </si>
  <si>
    <t>Bougie Santal Goa, Inde</t>
  </si>
  <si>
    <t>DUP24</t>
  </si>
  <si>
    <t>DUP11</t>
  </si>
  <si>
    <t>Finition Or Jaune</t>
  </si>
  <si>
    <t>Briquet MiniJet</t>
  </si>
  <si>
    <t>Orné de cristaux Swarovski rouges</t>
  </si>
  <si>
    <t xml:space="preserve">Briquet Ligne 2 </t>
  </si>
  <si>
    <t>ION5</t>
  </si>
  <si>
    <t>Gourde Anti-Fuite Isotherme 500 ml - Marine</t>
  </si>
  <si>
    <t>ION12</t>
  </si>
  <si>
    <t>ION13</t>
  </si>
  <si>
    <t>Gourde Anti-Fuite Isotherme 500 ml - Mauve Métallique</t>
  </si>
  <si>
    <t>Gourde Anti-Fuite Isotherme 500 ml - Rouge Métallique</t>
  </si>
  <si>
    <t>ION17</t>
  </si>
  <si>
    <t>Gourde Anti-Fuite Isotherme 500 ml - Vert Métallique</t>
  </si>
  <si>
    <t>Gourde anti-fuite isotherme 500 ml - Argent Métallique</t>
  </si>
  <si>
    <t>Gourde Anti-Fuite Isotherme 500 ml - Rose Métallique</t>
  </si>
  <si>
    <t>SEC7</t>
  </si>
  <si>
    <t xml:space="preserve">Montre Sector Expender Cardio </t>
  </si>
  <si>
    <t>Montre homme en Silicone Noir - R3251473001</t>
  </si>
  <si>
    <t>INT35</t>
  </si>
  <si>
    <t>INT43</t>
  </si>
  <si>
    <t>INT39</t>
  </si>
  <si>
    <t>INT33</t>
  </si>
  <si>
    <t>LES INTERCHANGEABLES</t>
  </si>
  <si>
    <t>Cristaux aux tons vert</t>
  </si>
  <si>
    <t>Cristaux aux couleurs rouge, rose pale et rose</t>
  </si>
  <si>
    <t>Cristaux aux tons rouge foncé</t>
  </si>
  <si>
    <t xml:space="preserve">Ensemble 3 Barettes </t>
  </si>
  <si>
    <t>NUD4</t>
  </si>
  <si>
    <t>MAK42</t>
  </si>
  <si>
    <t>PAR6</t>
  </si>
  <si>
    <t>PAR3</t>
  </si>
  <si>
    <t>MAK43</t>
  </si>
  <si>
    <t>PAR1</t>
  </si>
  <si>
    <t>PAR28</t>
  </si>
  <si>
    <t>NUDE BY NATURE</t>
  </si>
  <si>
    <t>3 pinceaux pour le teint + 1 éponge maquillage</t>
  </si>
  <si>
    <t>Conceal &amp; Define Infinite Face Brush</t>
  </si>
  <si>
    <t xml:space="preserve">Brush Collection  </t>
  </si>
  <si>
    <t>Set de 9 pinceaux make-up + savon pour pinceaux</t>
  </si>
  <si>
    <t>Luxe 10 Pièces Brush</t>
  </si>
  <si>
    <t>Set 10 Pinceaux + trousse</t>
  </si>
  <si>
    <t xml:space="preserve">Serviette Démaquillante </t>
  </si>
  <si>
    <t>Très douce couleur rose - 17.5 x 36.5 cm</t>
  </si>
  <si>
    <t>Éponge biseautée permettant une application précise du fond de teint fluide</t>
  </si>
  <si>
    <t xml:space="preserve">Pro Blender </t>
  </si>
  <si>
    <t>8 pinceaux dans une pochette dorée</t>
  </si>
  <si>
    <t xml:space="preserve">Mon Set de Pinceaux Maquillage </t>
  </si>
  <si>
    <t>Pochette Beauty</t>
  </si>
  <si>
    <t>KIP35</t>
  </si>
  <si>
    <t>KIP27</t>
  </si>
  <si>
    <t>KIP110</t>
  </si>
  <si>
    <t>KIP60</t>
  </si>
  <si>
    <t>KIP111</t>
  </si>
  <si>
    <t>Trousse - Future Purple</t>
  </si>
  <si>
    <t>Grand pochette  - Metallic Stony</t>
  </si>
  <si>
    <t xml:space="preserve"> Porte-Monnaie - Laser Blue</t>
  </si>
  <si>
    <t>Trousse - Scribble Outline</t>
  </si>
  <si>
    <t xml:space="preserve">Creativity L </t>
  </si>
  <si>
    <t>Multi Pouch</t>
  </si>
  <si>
    <t>Marguerite</t>
  </si>
  <si>
    <t>Imali</t>
  </si>
  <si>
    <t xml:space="preserve"> Sac à Dos - Camo</t>
  </si>
  <si>
    <t>Padded Travell'R</t>
  </si>
  <si>
    <t>Bagage Cabine  - On Top White</t>
  </si>
  <si>
    <t xml:space="preserve">Padded Pak'R </t>
  </si>
  <si>
    <t xml:space="preserve"> Sac à Dos - Sunday Grey</t>
  </si>
  <si>
    <t>KIP13</t>
  </si>
  <si>
    <t>KIP58</t>
  </si>
  <si>
    <t>KIP7</t>
  </si>
  <si>
    <t>KIP44</t>
  </si>
  <si>
    <t>KIP39</t>
  </si>
  <si>
    <t>KIP38</t>
  </si>
  <si>
    <t>KIP59</t>
  </si>
  <si>
    <t>KIP16</t>
  </si>
  <si>
    <t>Sac bandoulière - Gris</t>
  </si>
  <si>
    <t>Sac Épaule - Starry Gold Metallic</t>
  </si>
  <si>
    <t>Sac bandoulière - Tile White</t>
  </si>
  <si>
    <t xml:space="preserve"> Sac à dos enfant - Baltic Aqua</t>
  </si>
  <si>
    <t>Sac bandoulière -  Bold Leaf Blue Block</t>
  </si>
  <si>
    <t>Sac Épaule Gold Métallique</t>
  </si>
  <si>
    <t>Sac Épaule - Ripstop Red</t>
  </si>
  <si>
    <t>Petit sac à dos avec protection pour tablette - Bleu</t>
  </si>
  <si>
    <t>Airaz</t>
  </si>
  <si>
    <t xml:space="preserve">Tracy S </t>
  </si>
  <si>
    <t>Faster-Singe</t>
  </si>
  <si>
    <t xml:space="preserve">Camellia </t>
  </si>
  <si>
    <t>Ramza</t>
  </si>
  <si>
    <t xml:space="preserve">Seoul S </t>
  </si>
  <si>
    <t>CAL8A</t>
  </si>
  <si>
    <t>Ck One</t>
  </si>
  <si>
    <t>EDT vapo 100 ml +  Gel Douche 100ml + Eau de toilette 15 ml</t>
  </si>
  <si>
    <t>DOL5B</t>
  </si>
  <si>
    <t>EDP vapo 50 ml + Eau de Parfum vaporisateur 10 ml</t>
  </si>
  <si>
    <t>The Only One</t>
  </si>
  <si>
    <t>GUE42A</t>
  </si>
  <si>
    <t>GUE17A</t>
  </si>
  <si>
    <t>Aqua Allegoria Mandarine Basilic</t>
  </si>
  <si>
    <t>EDT vapo 125 ml + Eau de toilette 7.5 ml + Lait corps 75 ml</t>
  </si>
  <si>
    <t>EDP vapo 30 ml + Lait Parfumé pour le corps 75 ml</t>
  </si>
  <si>
    <t>ISS6A</t>
  </si>
  <si>
    <t>ISS18A</t>
  </si>
  <si>
    <t xml:space="preserve">L'Eau D'Issey Pure Nectar De Parfum </t>
  </si>
  <si>
    <t>EDP vapo 50 ml + Lait Hydratant Corps 100 ml</t>
  </si>
  <si>
    <t xml:space="preserve">A Drop D'Issey </t>
  </si>
  <si>
    <t>EDP vapo 50 ml + 2 x 50 ml  Crèmes mains hydratantes</t>
  </si>
  <si>
    <t>LAN8A</t>
  </si>
  <si>
    <t xml:space="preserve">La Vie Est Belle </t>
  </si>
  <si>
    <t>MAU2A</t>
  </si>
  <si>
    <t>MAU4B</t>
  </si>
  <si>
    <t xml:space="preserve">Pour Femme </t>
  </si>
  <si>
    <t>Promise Me</t>
  </si>
  <si>
    <t>EDP vapo 100 ml + Lait corps 100 ml + Gel douche 100 ml + Sac</t>
  </si>
  <si>
    <t>NAR11A</t>
  </si>
  <si>
    <t xml:space="preserve">Narciso Rouge </t>
  </si>
  <si>
    <t>EDP vapo 30 ml + Lait Parfumé Corps 75 ml</t>
  </si>
  <si>
    <t>ZAV8A</t>
  </si>
  <si>
    <t>ZAV4A</t>
  </si>
  <si>
    <t>Girls Can Do Anything</t>
  </si>
  <si>
    <t>This is Her</t>
  </si>
  <si>
    <t>GER1A</t>
  </si>
  <si>
    <t>GEORGES RECH</t>
  </si>
  <si>
    <t>French Story</t>
  </si>
  <si>
    <t>ARM33A9</t>
  </si>
  <si>
    <t xml:space="preserve">Acqua Di Gio Profondo </t>
  </si>
  <si>
    <t>EDP vapo 75 ml + Eau de Parfum 15 ml + Gel douche 75 ml</t>
  </si>
  <si>
    <t>DOL26A</t>
  </si>
  <si>
    <t>EDT vapo 50 ml + Baume Après-rasage 50 ml</t>
  </si>
  <si>
    <t>K By Dolce &amp; Gabbana</t>
  </si>
  <si>
    <t>YSL39A9</t>
  </si>
  <si>
    <t>EDT vapo 100 ml + Déodorant stick sans alcool 75 g</t>
  </si>
  <si>
    <t>La Nuit de l'Homme</t>
  </si>
  <si>
    <t>ELI1B</t>
  </si>
  <si>
    <t>Baume Apaisant Réparateur 15 ml + Protecteur lèvres 3.7 g + Hydratant mains 30 ml</t>
  </si>
  <si>
    <t>SHI33A</t>
  </si>
  <si>
    <t>Nettoyant Gel en Huile 30 ml + Crème Ultra-Hydratante 15 ml + Soin Correcteur Teint 5 ml + Masque de Nuit 15 ml + Masque Purifiant 30 ml</t>
  </si>
  <si>
    <t>Les Essentiels Waso</t>
  </si>
  <si>
    <t>NUX14</t>
  </si>
  <si>
    <t>NUXE</t>
  </si>
  <si>
    <t>Gel Multi-Correction 40 ml + Gel Yeux Multi-Correction 15 ml + Baume Huile Récupérateur Nuit 50 ml</t>
  </si>
  <si>
    <t>NUX15</t>
  </si>
  <si>
    <t>Huile Prodigieuse 30 ml + Eau micellaire 100 ml + Crème mains 15 ml + Baume à lèvres 15 g + Crème hydratante visage 30 ml</t>
  </si>
  <si>
    <t xml:space="preserve">Coffret Prodigieuse Boost </t>
  </si>
  <si>
    <t>Best-Of Collection</t>
  </si>
  <si>
    <t>RIT3</t>
  </si>
  <si>
    <t>RITUALS</t>
  </si>
  <si>
    <t xml:space="preserve">Mousse de Douche 50 ml + Exfoliant Corps 70ml + Crème Corps 70 ml + Gel Lavant Mains 110 ml </t>
  </si>
  <si>
    <t>RIT1</t>
  </si>
  <si>
    <t>Mousse de Douche 50 ml + Gommage Corps 70ml + Huile Sèche 50 ml + Brume d’Oreiller 20 ml</t>
  </si>
  <si>
    <t>RIT2</t>
  </si>
  <si>
    <t>Mousse de Douche 50 ml + Shampooing 70 ml + Crème Corps 70 ml + Huile Sèche Corps 50 ml</t>
  </si>
  <si>
    <t>The Ritual Of Sakura- Renewing Treat</t>
  </si>
  <si>
    <t>The Ritual Of Jing - Calming Treat</t>
  </si>
  <si>
    <t>The Ritual Of Ayurveda - Rebalancing Treat</t>
  </si>
  <si>
    <t>TFB100</t>
  </si>
  <si>
    <t>TFB101</t>
  </si>
  <si>
    <t>TFB102</t>
  </si>
  <si>
    <t>Coffret Soin Verveine</t>
  </si>
  <si>
    <t>Coffret Soin Vanille</t>
  </si>
  <si>
    <t>Coffret Soin Rose</t>
  </si>
  <si>
    <t>ARC67A</t>
  </si>
  <si>
    <t>Mascara volume extrême + Eyeliner ultra intense</t>
  </si>
  <si>
    <t>ARC33A</t>
  </si>
  <si>
    <t>Mascara Longue tenue noir 12.5 ml + Eyeliner + Rouge à lèvres liquide mat</t>
  </si>
  <si>
    <t>Coffret So Wild</t>
  </si>
  <si>
    <t>Coffret Full Hysteria</t>
  </si>
  <si>
    <t>NUD1</t>
  </si>
  <si>
    <t>Base de teint 15 ml + Fond de Teint Poudre Libre Éclat 4 g + Mini Pinceau Kabuki</t>
  </si>
  <si>
    <t>NUD2</t>
  </si>
  <si>
    <t>Base de teint 30 ml + fond de teint poudre 10 g + Fixateur maquillage 60 ml + Pinceau + Gloss + Trousse</t>
  </si>
  <si>
    <t>NUD3</t>
  </si>
  <si>
    <t>Little Wonders Trio</t>
  </si>
  <si>
    <t>Fresh Complexion N2 Classic Beige</t>
  </si>
  <si>
    <t>Fresh Complexion W4 Soft Sand</t>
  </si>
  <si>
    <t>SHI84B</t>
  </si>
  <si>
    <t>Mascara 01 Noir 11.5 ml + Ombre, Liner, Sourcil 09 Noir  0.8 ml</t>
  </si>
  <si>
    <t xml:space="preserve">Duo Regard Parfait </t>
  </si>
  <si>
    <t>BEL48</t>
  </si>
  <si>
    <t>Bella Blender</t>
  </si>
  <si>
    <t>Éponge en mousse sans latex biseautée permettant une application précise du fond de teint fluide</t>
  </si>
  <si>
    <t>FIL39</t>
  </si>
  <si>
    <t>Flash-Nude Fluid</t>
  </si>
  <si>
    <t>Effet peau nue zéro défaut SPF 30 - 00 Nude Ivory 30 ml</t>
  </si>
  <si>
    <t>Effet peau nue zéro défaut SPF 30 - 01 Nude Beige 30 ml</t>
  </si>
  <si>
    <t>MAK16A</t>
  </si>
  <si>
    <t>Blush cuit 3 Nuances Peachy Pink Kisses 10 G</t>
  </si>
  <si>
    <t>MAK16</t>
  </si>
  <si>
    <t>Triple Poudre Bronzante cuite  Hot Summer Of Love 10 G</t>
  </si>
  <si>
    <t>MAK16B</t>
  </si>
  <si>
    <t>Blush cuit 3 Nuances Candy Queen Of Hearts 10 G</t>
  </si>
  <si>
    <t>Hot Summer Of Love</t>
  </si>
  <si>
    <t>Blushing Hearts</t>
  </si>
  <si>
    <t>MAK56</t>
  </si>
  <si>
    <t>Ombre à paupières métallisé Retreat + Base</t>
  </si>
  <si>
    <t>MAK54</t>
  </si>
  <si>
    <t>Ombre à paupières métallisé Conflict + Base</t>
  </si>
  <si>
    <t>MAK55</t>
  </si>
  <si>
    <t>Ombre à paupières métallisé Overcome + Base</t>
  </si>
  <si>
    <t>MAK57</t>
  </si>
  <si>
    <t>Ombre à paupières métallisé Rose Gold + Base</t>
  </si>
  <si>
    <t>MAK36</t>
  </si>
  <si>
    <t>Mascara volume ultime - Noir</t>
  </si>
  <si>
    <t>MAK23A</t>
  </si>
  <si>
    <t>Flawless Foils</t>
  </si>
  <si>
    <t>Big Lash Volume</t>
  </si>
  <si>
    <t>Eyeliner Black 4 ml</t>
  </si>
  <si>
    <t xml:space="preserve">I Heart Revolution Fantasy </t>
  </si>
  <si>
    <t>REV22Z</t>
  </si>
  <si>
    <t>REV22Y</t>
  </si>
  <si>
    <t>REV25Y</t>
  </si>
  <si>
    <t>REV22</t>
  </si>
  <si>
    <t>REV21</t>
  </si>
  <si>
    <t>Super Lustrous Cream</t>
  </si>
  <si>
    <t>Super Lustrous Sheer</t>
  </si>
  <si>
    <t>Super Lustrous Pearl</t>
  </si>
  <si>
    <t>Rouge à lèvres crémeux 415 Pink In The Afternoon- 3.7g</t>
  </si>
  <si>
    <t>Rouge à lèvres crémeux 440 Cherries In The Snow - 3.7g</t>
  </si>
  <si>
    <t>Rouge à lèvres crémeux 674 Coralberry - 3.7g</t>
  </si>
  <si>
    <t>Rouge à lèvres crémeux 825 Lovers Coral - 3.7g</t>
  </si>
  <si>
    <t>Rouge à lèvres nacré 450 Gentlemen Prefer Pink - 3.7g</t>
  </si>
  <si>
    <t>SHI13A</t>
  </si>
  <si>
    <t>Crème Lissante Anti-Rides 50 ml + Mousse Nettoyante 15 ml + Lotion 30 ml + Sérum 10 ml + Ginza Eau de Parfum 0.8 ml</t>
  </si>
  <si>
    <t>Coffret Benefiance</t>
  </si>
  <si>
    <t>SHI20B</t>
  </si>
  <si>
    <t>FIL10</t>
  </si>
  <si>
    <t>Nettoyant Sans Rinçage  400 ml</t>
  </si>
  <si>
    <t>Solution Micellaire</t>
  </si>
  <si>
    <t>FIL42</t>
  </si>
  <si>
    <t>Sérum stimulant + Soin gainant Cils &amp; Sourcils  2 x 6.5 ml</t>
  </si>
  <si>
    <t>Optim-Eyes Lashes &amp; Brows</t>
  </si>
  <si>
    <t>FIL15</t>
  </si>
  <si>
    <t>Fluide Muti-Correcteur Suprême 50 ml</t>
  </si>
  <si>
    <t xml:space="preserve">Nctef-Reverse Mat </t>
  </si>
  <si>
    <t>QIR23</t>
  </si>
  <si>
    <t>Masque Thermo-Purifiant 50 ML</t>
  </si>
  <si>
    <t>Le Wrap Terre D'Orient</t>
  </si>
  <si>
    <t>PHR6</t>
  </si>
  <si>
    <t>Shampooing 300 ml + masque 300 ml à la kératine</t>
  </si>
  <si>
    <t xml:space="preserve">Coffret Keratin G </t>
  </si>
  <si>
    <t>PDN6</t>
  </si>
  <si>
    <t>Spray d'ambiance et textile désodorisant 250 ml</t>
  </si>
  <si>
    <t>PDN7</t>
  </si>
  <si>
    <t>Wood Bouquet</t>
  </si>
  <si>
    <t>Ba Intense</t>
  </si>
  <si>
    <t>PUR40</t>
  </si>
  <si>
    <t>Aux 3 Eaux Florales et à l'Aloe Vera - Flacon 250 ml</t>
  </si>
  <si>
    <t xml:space="preserve">Gel Hygiène Intime Lavant Douceur certifié Bio </t>
  </si>
  <si>
    <t>PUR29</t>
  </si>
  <si>
    <t>Aux 14 Huiles Essentielles 100 % Pures et Naturelles - roller bille massant 75 ml</t>
  </si>
  <si>
    <t>PUR22</t>
  </si>
  <si>
    <t>Spray Nasal Décongestionnant 15 ml</t>
  </si>
  <si>
    <t>PUR10</t>
  </si>
  <si>
    <t>PUR19</t>
  </si>
  <si>
    <t>3 Patchs Chauffants</t>
  </si>
  <si>
    <t>PUR18</t>
  </si>
  <si>
    <t>100% Pure et Naturelle - Tube 60 ml</t>
  </si>
  <si>
    <t>PUR48</t>
  </si>
  <si>
    <t>Flacon 30 ml</t>
  </si>
  <si>
    <t>PUR58</t>
  </si>
  <si>
    <t>PUR56</t>
  </si>
  <si>
    <t>PUR9</t>
  </si>
  <si>
    <t>100 % Pure &amp; Naturelle - Flacon 5 ml</t>
  </si>
  <si>
    <t>Articulations &amp; Muscles Roller Cryo Pure</t>
  </si>
  <si>
    <t>Respiratoire</t>
  </si>
  <si>
    <t>Huile Essentielle Arbre à Thé Bio</t>
  </si>
  <si>
    <t>Articulations &amp; Muscles</t>
  </si>
  <si>
    <t xml:space="preserve">Gel Articulations &amp; Muscles Aux 14 Huiles Essentielles </t>
  </si>
  <si>
    <t>Huile Essentielle Cocooning pour Diffusion</t>
  </si>
  <si>
    <t>Huile Essentielle Médidation pour Diffusion</t>
  </si>
  <si>
    <t>Huile Essentielle Diffuse Zen pour Diffusion</t>
  </si>
  <si>
    <t>Huile Essentielle Ravinstara Bio</t>
  </si>
  <si>
    <t>ARM25</t>
  </si>
  <si>
    <t>In Love With You</t>
  </si>
  <si>
    <t>BOU5</t>
  </si>
  <si>
    <t>Jaïpur Bouquet</t>
  </si>
  <si>
    <t>BUR15</t>
  </si>
  <si>
    <t>BUR14</t>
  </si>
  <si>
    <t>BUR12</t>
  </si>
  <si>
    <t>Burberry Body</t>
  </si>
  <si>
    <t>London Femme</t>
  </si>
  <si>
    <t>CAC2</t>
  </si>
  <si>
    <t>CAC18</t>
  </si>
  <si>
    <t xml:space="preserve">NOA </t>
  </si>
  <si>
    <t>CAL12</t>
  </si>
  <si>
    <t xml:space="preserve">CK BE </t>
  </si>
  <si>
    <t xml:space="preserve">Yes I Am </t>
  </si>
  <si>
    <t>EDT vapo30 ml</t>
  </si>
  <si>
    <t>EDT Flacon/Vapo 200 ml</t>
  </si>
  <si>
    <t>CLO4</t>
  </si>
  <si>
    <t>EDP vapo 125 ml</t>
  </si>
  <si>
    <t>COU6</t>
  </si>
  <si>
    <t>Eau Hyper Fraîche</t>
  </si>
  <si>
    <t>GIV22</t>
  </si>
  <si>
    <t xml:space="preserve">Ange ou Démon </t>
  </si>
  <si>
    <t>GUE41</t>
  </si>
  <si>
    <t>GUE10Y</t>
  </si>
  <si>
    <t xml:space="preserve">Aqua Allegoria Nettare Sole </t>
  </si>
  <si>
    <t xml:space="preserve">Twilly Eau Ginger  </t>
  </si>
  <si>
    <t xml:space="preserve">L'Interdit   </t>
  </si>
  <si>
    <t xml:space="preserve">Boss Alive    </t>
  </si>
  <si>
    <t>Aqua Allegoria Pamplelune</t>
  </si>
  <si>
    <t>HUG39</t>
  </si>
  <si>
    <t>Hugo Woman</t>
  </si>
  <si>
    <t xml:space="preserve">A Drop D'Issey    </t>
  </si>
  <si>
    <t xml:space="preserve">Chloé </t>
  </si>
  <si>
    <t xml:space="preserve">Miss Dior </t>
  </si>
  <si>
    <t xml:space="preserve">My Way   </t>
  </si>
  <si>
    <t xml:space="preserve">Slogan </t>
  </si>
  <si>
    <t xml:space="preserve">La Fille De L'Air  </t>
  </si>
  <si>
    <t xml:space="preserve">Idôle Aura    </t>
  </si>
  <si>
    <t xml:space="preserve">Alien Goddess   </t>
  </si>
  <si>
    <t xml:space="preserve">Nina Extra Rouge    </t>
  </si>
  <si>
    <t xml:space="preserve">Voce Viva Intensa  </t>
  </si>
  <si>
    <t xml:space="preserve">Black Opium    </t>
  </si>
  <si>
    <t xml:space="preserve">Art4All This Is Her !   </t>
  </si>
  <si>
    <t xml:space="preserve">Gentleman Intense  </t>
  </si>
  <si>
    <t xml:space="preserve">Oriental Dream     </t>
  </si>
  <si>
    <t xml:space="preserve">Fusion d'Issey Igo   </t>
  </si>
  <si>
    <t xml:space="preserve">Fusion Extrême   </t>
  </si>
  <si>
    <t xml:space="preserve">Kenzo Homme Intense  </t>
  </si>
  <si>
    <t xml:space="preserve">Match Point    </t>
  </si>
  <si>
    <t xml:space="preserve">Phantom   </t>
  </si>
  <si>
    <t xml:space="preserve">Spicebomb Infrared   </t>
  </si>
  <si>
    <t xml:space="preserve">Art4All This Is Him !  </t>
  </si>
  <si>
    <t>EDP Intense vapo 125 ml</t>
  </si>
  <si>
    <t>LAG1</t>
  </si>
  <si>
    <t xml:space="preserve">For Women </t>
  </si>
  <si>
    <t>KEN25</t>
  </si>
  <si>
    <t>KEN13</t>
  </si>
  <si>
    <t>L'Eau Kenzo Pour Femme</t>
  </si>
  <si>
    <t>EDP Florale vapo 100 ml</t>
  </si>
  <si>
    <t>LVN1</t>
  </si>
  <si>
    <t>Jeanne</t>
  </si>
  <si>
    <t>NIN17</t>
  </si>
  <si>
    <t>PAC14</t>
  </si>
  <si>
    <t>PAC26</t>
  </si>
  <si>
    <t>Olympéa</t>
  </si>
  <si>
    <t>PAU1</t>
  </si>
  <si>
    <t>PAUL SMITH</t>
  </si>
  <si>
    <t>Paul Smith Rose</t>
  </si>
  <si>
    <t>PAS6</t>
  </si>
  <si>
    <t>Sultan Noir</t>
  </si>
  <si>
    <t>PAS7</t>
  </si>
  <si>
    <t>Gold Edition Oud</t>
  </si>
  <si>
    <t>PAS8</t>
  </si>
  <si>
    <t>Beautiful Girl</t>
  </si>
  <si>
    <t>YSL6</t>
  </si>
  <si>
    <t>REM16A</t>
  </si>
  <si>
    <t>REM14</t>
  </si>
  <si>
    <t>REM14Z</t>
  </si>
  <si>
    <t>EDT vapo de Sac 20 ml + Fourreau simili cuir</t>
  </si>
  <si>
    <t>EDP vapo de Sac 20 ml + Fourreau simili cuir</t>
  </si>
  <si>
    <t>SLU3A</t>
  </si>
  <si>
    <t>SERGE LUTENS</t>
  </si>
  <si>
    <t>Ambre Sultan</t>
  </si>
  <si>
    <t>EDP vapo 50 ml + Eau de parfum vaporisateur 10 ml</t>
  </si>
  <si>
    <t>ARM29</t>
  </si>
  <si>
    <t>Acqua di Gio Homme</t>
  </si>
  <si>
    <t>AZA18</t>
  </si>
  <si>
    <t>BOU15</t>
  </si>
  <si>
    <t>Quatre Pour Homme</t>
  </si>
  <si>
    <t>CRN2</t>
  </si>
  <si>
    <t>DIE6</t>
  </si>
  <si>
    <t>DIE11</t>
  </si>
  <si>
    <t>DIE18</t>
  </si>
  <si>
    <t>DIO96</t>
  </si>
  <si>
    <t>Bad</t>
  </si>
  <si>
    <t>HER36</t>
  </si>
  <si>
    <t>HER33</t>
  </si>
  <si>
    <t xml:space="preserve">H24 </t>
  </si>
  <si>
    <t>HER41</t>
  </si>
  <si>
    <t>HUG7</t>
  </si>
  <si>
    <t>Eau Très Fraîche vapo 75 ml</t>
  </si>
  <si>
    <t>EDT vapo Rechargeable 50 ML</t>
  </si>
  <si>
    <t>Parfum vapo 75 ml</t>
  </si>
  <si>
    <t>Just Different</t>
  </si>
  <si>
    <t>ISS16</t>
  </si>
  <si>
    <t>L'Eau D'Issey Pour Homme Intense</t>
  </si>
  <si>
    <t>GAU40</t>
  </si>
  <si>
    <t>GAU41</t>
  </si>
  <si>
    <t>Scandal Pour Homme</t>
  </si>
  <si>
    <t>EDT Rechargeable vapo  50 ml</t>
  </si>
  <si>
    <t>EDT Rechargeable vapo  100 ml</t>
  </si>
  <si>
    <t>LAL9</t>
  </si>
  <si>
    <t>Encre Noire</t>
  </si>
  <si>
    <t>MON2</t>
  </si>
  <si>
    <t>VER9</t>
  </si>
  <si>
    <t>The Dreamer</t>
  </si>
  <si>
    <t>YSL46</t>
  </si>
  <si>
    <t>YSL66</t>
  </si>
  <si>
    <t>La Nuit de L'Homme Le Parfum</t>
  </si>
  <si>
    <t xml:space="preserve">Kouros </t>
  </si>
  <si>
    <t>Du 4 janvier au 27 février 2022</t>
  </si>
  <si>
    <r>
      <t xml:space="preserve">Bijoux et Bougies </t>
    </r>
    <r>
      <rPr>
        <b/>
        <sz val="9"/>
        <rFont val="Arial"/>
        <family val="2"/>
      </rPr>
      <t xml:space="preserve"> (d'autres modèles à découvrir sur le site)</t>
    </r>
  </si>
  <si>
    <t>Epices de Noël et notes zestées d'écorces confites aux senteurs gourmandes de l’hiver 180 g</t>
  </si>
  <si>
    <t>Crème teinté  à la Cicatrisone Doré 30 ml</t>
  </si>
  <si>
    <t xml:space="preserve">Le Sylo Yeux Waterproof   </t>
  </si>
  <si>
    <t>Noir intense 4 ml</t>
  </si>
  <si>
    <t xml:space="preserve">Trousse maquillage 3 en 1 rose </t>
  </si>
  <si>
    <t xml:space="preserve">Calm-Essentiel   </t>
  </si>
  <si>
    <t>Cristaux aux tons rouge, rouge clair</t>
  </si>
  <si>
    <t>(pages 1 à 20)</t>
  </si>
  <si>
    <t>p1/20</t>
  </si>
  <si>
    <t>p2/20</t>
  </si>
  <si>
    <t>p3/20</t>
  </si>
  <si>
    <t>p4/20</t>
  </si>
  <si>
    <t>p5/20</t>
  </si>
  <si>
    <t>p6/20</t>
  </si>
  <si>
    <t>p7/20</t>
  </si>
  <si>
    <t>p8/20</t>
  </si>
  <si>
    <t>p9/20</t>
  </si>
  <si>
    <t>p10/20</t>
  </si>
  <si>
    <t>p11/20</t>
  </si>
  <si>
    <t>p12/20</t>
  </si>
  <si>
    <t>p13/20</t>
  </si>
  <si>
    <t>p14/20</t>
  </si>
  <si>
    <t>p16/20</t>
  </si>
  <si>
    <t>p17/20</t>
  </si>
  <si>
    <t>p18/20</t>
  </si>
  <si>
    <t>p19/20</t>
  </si>
  <si>
    <t>p20/20</t>
  </si>
  <si>
    <t xml:space="preserve"> </t>
  </si>
  <si>
    <t>Soin Nuit visage 75 ml + Savon doux visage 240 ml + Savon de Marseille 50 g  + Lait corps 240 ml + Sel de bain 350 g</t>
  </si>
  <si>
    <t>Grand Portefeuille avec Dragonne - Satin Camo</t>
  </si>
  <si>
    <t xml:space="preserve">RC873/S 71Z </t>
  </si>
  <si>
    <t>Poudre de Soleil (8 g)</t>
  </si>
  <si>
    <t xml:space="preserve">Palette Hypnôse   </t>
  </si>
  <si>
    <t xml:space="preserve">24 surprises de maquillage </t>
  </si>
  <si>
    <t xml:space="preserve">A Drop d'Issey   </t>
  </si>
  <si>
    <t>Défenses de L'Organisme Et Antioxydant  - 60 gélules</t>
  </si>
  <si>
    <t>ZAV15A</t>
  </si>
  <si>
    <t>This Is Love ! For Him</t>
  </si>
  <si>
    <t>MAK59</t>
  </si>
  <si>
    <t>Blush cuit 3 Nuances Bursting With Love 10 G</t>
  </si>
  <si>
    <t>MAK60</t>
  </si>
  <si>
    <t>MAK61</t>
  </si>
  <si>
    <t>MAK62</t>
  </si>
  <si>
    <t>MAK63</t>
  </si>
  <si>
    <t>Blush cuit 3 Nuances Hearts Blusher 10 G</t>
  </si>
  <si>
    <t>Unicorns Hearts</t>
  </si>
  <si>
    <t>Goddess Of Love</t>
  </si>
  <si>
    <t>Highlighter Arc-En-Ciel 10 g</t>
  </si>
  <si>
    <t>Blush cuit 3 Nuances Ice hearts 10 G</t>
  </si>
  <si>
    <t>Triple Illuminateur Cuit 10 g</t>
  </si>
  <si>
    <t>MRJ2</t>
  </si>
  <si>
    <t>Hair Gum Gum</t>
  </si>
  <si>
    <t>Cheveux et Ongles - Complément alimentaire 60 gummies</t>
  </si>
  <si>
    <t>PROMOTIONS SAINT-VALENTIN</t>
  </si>
  <si>
    <t>Crème Super Revitalisante Absolue 50 ml + Mousse Nettoyante 15 ml + Lotion 30 ml + Sérum 10 ml + Ginza edp 0,8 ml</t>
  </si>
  <si>
    <t>Programme Anti-Âge Bio-Performance</t>
  </si>
  <si>
    <t>YSL1B</t>
  </si>
  <si>
    <t>Libre</t>
  </si>
  <si>
    <t>EDP vapo 50 ml + EDP vapo 7.5 ml</t>
  </si>
  <si>
    <t>EDP vapo 90 ml + Lait 100 ml + Gel Douche 100 ml + Bougie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</si>
</sst>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0;;;@"/>
    <numFmt numFmtId="166" formatCode="#,##0.00&quot; &quot;[$€-40C];[Red]&quot;-&quot;#,##0.00&quot; &quot;[$€-40C]"/>
    <numFmt numFmtId="167" formatCode="[$-40C]General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42"/>
      <name val="Arial"/>
      <family val="2"/>
    </font>
    <font>
      <sz val="34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49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trike/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0"/>
      <color indexed="10"/>
      <name val="Arial"/>
      <family val="2"/>
    </font>
    <font>
      <sz val="11"/>
      <color rgb="FF000000"/>
      <name val="Calibri"/>
      <family val="2"/>
    </font>
    <font>
      <sz val="55"/>
      <color indexed="8"/>
      <name val="Arial"/>
      <family val="2"/>
    </font>
    <font>
      <b/>
      <u/>
      <sz val="16"/>
      <color rgb="FF0070C0"/>
      <name val="Arial"/>
      <family val="2"/>
    </font>
    <font>
      <sz val="8"/>
      <name val="Calibri"/>
      <family val="2"/>
      <scheme val="minor"/>
    </font>
    <font>
      <sz val="9"/>
      <color rgb="FFFF0000"/>
      <name val="Arial"/>
      <family val="2"/>
    </font>
    <font>
      <strike/>
      <sz val="11"/>
      <color theme="1"/>
      <name val="Arial"/>
      <family val="2"/>
    </font>
    <font>
      <sz val="11"/>
      <color rgb="FF000000"/>
      <name val="Arial"/>
      <family val="2"/>
    </font>
    <font>
      <b/>
      <sz val="1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2"/>
      <color rgb="FFFF0000"/>
      <name val="Arial"/>
      <family val="2"/>
    </font>
    <font>
      <i/>
      <sz val="12"/>
      <name val="Arial"/>
      <family val="2"/>
    </font>
    <font>
      <i/>
      <sz val="11"/>
      <color rgb="FFFF0000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B7F48E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1" fillId="0" borderId="0"/>
    <xf numFmtId="0" fontId="7" fillId="0" borderId="0"/>
    <xf numFmtId="0" fontId="7" fillId="6" borderId="0"/>
    <xf numFmtId="167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6" fontId="43" fillId="0" borderId="0"/>
  </cellStyleXfs>
  <cellXfs count="2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justify" vertical="center"/>
    </xf>
    <xf numFmtId="0" fontId="23" fillId="0" borderId="13" xfId="0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9" fontId="28" fillId="3" borderId="13" xfId="0" applyNumberFormat="1" applyFont="1" applyFill="1" applyBorder="1" applyAlignment="1">
      <alignment horizontal="center" vertical="center"/>
    </xf>
    <xf numFmtId="9" fontId="27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0" fontId="0" fillId="0" borderId="0" xfId="0" applyFill="1"/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9" fontId="35" fillId="3" borderId="13" xfId="0" applyNumberFormat="1" applyFont="1" applyFill="1" applyBorder="1" applyAlignment="1">
      <alignment horizontal="center" vertical="center"/>
    </xf>
    <xf numFmtId="9" fontId="26" fillId="3" borderId="13" xfId="0" applyNumberFormat="1" applyFont="1" applyFill="1" applyBorder="1" applyAlignment="1">
      <alignment horizontal="center" vertical="center"/>
    </xf>
    <xf numFmtId="9" fontId="35" fillId="4" borderId="13" xfId="0" applyNumberFormat="1" applyFont="1" applyFill="1" applyBorder="1" applyAlignment="1">
      <alignment horizontal="center" vertical="center"/>
    </xf>
    <xf numFmtId="9" fontId="26" fillId="4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 wrapText="1"/>
    </xf>
    <xf numFmtId="0" fontId="19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9" fillId="3" borderId="0" xfId="0" applyFont="1" applyFill="1" applyBorder="1" applyAlignment="1">
      <alignment horizontal="left" vertical="center"/>
    </xf>
    <xf numFmtId="0" fontId="7" fillId="0" borderId="0" xfId="0" applyFont="1" applyFill="1"/>
    <xf numFmtId="0" fontId="5" fillId="4" borderId="3" xfId="0" applyFont="1" applyFill="1" applyBorder="1" applyAlignment="1">
      <alignment horizontal="left" vertical="center" wrapText="1"/>
    </xf>
    <xf numFmtId="9" fontId="21" fillId="3" borderId="1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9" fontId="26" fillId="3" borderId="2" xfId="0" applyNumberFormat="1" applyFont="1" applyFill="1" applyBorder="1" applyAlignment="1">
      <alignment horizontal="center" vertical="center"/>
    </xf>
    <xf numFmtId="9" fontId="28" fillId="3" borderId="2" xfId="0" applyNumberFormat="1" applyFont="1" applyFill="1" applyBorder="1" applyAlignment="1">
      <alignment horizontal="center" vertical="center"/>
    </xf>
    <xf numFmtId="9" fontId="28" fillId="4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36" fillId="4" borderId="13" xfId="0" applyFont="1" applyFill="1" applyBorder="1" applyAlignment="1">
      <alignment horizontal="center" vertical="center"/>
    </xf>
    <xf numFmtId="0" fontId="20" fillId="3" borderId="0" xfId="0" quotePrefix="1" applyFont="1" applyFill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36" fillId="3" borderId="1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22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top"/>
    </xf>
    <xf numFmtId="0" fontId="7" fillId="3" borderId="0" xfId="0" applyFont="1" applyFill="1"/>
    <xf numFmtId="9" fontId="26" fillId="3" borderId="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20" fillId="3" borderId="0" xfId="0" quotePrefix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64" fontId="5" fillId="3" borderId="1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49" fontId="18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37" fillId="3" borderId="3" xfId="0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164" fontId="5" fillId="3" borderId="1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0" fillId="3" borderId="0" xfId="0" applyFill="1" applyAlignment="1"/>
    <xf numFmtId="0" fontId="16" fillId="3" borderId="0" xfId="0" applyFont="1" applyFill="1" applyAlignment="1">
      <alignment horizontal="left"/>
    </xf>
    <xf numFmtId="0" fontId="22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justify" vertical="center" wrapText="1"/>
    </xf>
    <xf numFmtId="0" fontId="2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164" fontId="30" fillId="3" borderId="0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5" fillId="3" borderId="5" xfId="0" applyFont="1" applyFill="1" applyBorder="1" applyAlignment="1">
      <alignment horizontal="left" vertical="center" wrapText="1"/>
    </xf>
    <xf numFmtId="9" fontId="35" fillId="3" borderId="2" xfId="0" applyNumberFormat="1" applyFont="1" applyFill="1" applyBorder="1" applyAlignment="1">
      <alignment horizontal="center" vertical="center"/>
    </xf>
    <xf numFmtId="0" fontId="7" fillId="5" borderId="0" xfId="0" applyFont="1" applyFill="1"/>
    <xf numFmtId="0" fontId="26" fillId="3" borderId="0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9" fontId="26" fillId="0" borderId="13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5" fillId="4" borderId="13" xfId="0" applyNumberFormat="1" applyFont="1" applyFill="1" applyBorder="1" applyAlignment="1">
      <alignment horizontal="center" vertical="center"/>
    </xf>
    <xf numFmtId="0" fontId="5" fillId="4" borderId="0" xfId="0" quotePrefix="1" applyFont="1" applyFill="1" applyBorder="1" applyAlignment="1">
      <alignment horizontal="center" vertical="center"/>
    </xf>
    <xf numFmtId="0" fontId="5" fillId="4" borderId="0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9" fontId="35" fillId="0" borderId="13" xfId="0" applyNumberFormat="1" applyFont="1" applyBorder="1" applyAlignment="1">
      <alignment horizontal="center" vertical="center"/>
    </xf>
    <xf numFmtId="9" fontId="28" fillId="0" borderId="13" xfId="0" applyNumberFormat="1" applyFont="1" applyBorder="1" applyAlignment="1">
      <alignment horizontal="center" vertical="center"/>
    </xf>
    <xf numFmtId="0" fontId="7" fillId="3" borderId="0" xfId="0" applyFont="1" applyFill="1" applyBorder="1"/>
    <xf numFmtId="9" fontId="3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3" borderId="0" xfId="0" quotePrefix="1" applyFont="1" applyFill="1" applyAlignment="1">
      <alignment horizontal="center" vertical="center"/>
    </xf>
    <xf numFmtId="0" fontId="23" fillId="3" borderId="8" xfId="0" applyFont="1" applyFill="1" applyBorder="1" applyAlignment="1">
      <alignment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vertical="center"/>
    </xf>
    <xf numFmtId="0" fontId="40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vertical="center" wrapText="1"/>
    </xf>
    <xf numFmtId="9" fontId="39" fillId="3" borderId="13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 wrapText="1"/>
    </xf>
    <xf numFmtId="0" fontId="23" fillId="4" borderId="5" xfId="0" applyFont="1" applyFill="1" applyBorder="1" applyAlignment="1">
      <alignment vertical="center"/>
    </xf>
    <xf numFmtId="0" fontId="36" fillId="4" borderId="1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4" fillId="3" borderId="0" xfId="0" applyFont="1" applyFill="1" applyAlignment="1" applyProtection="1">
      <alignment horizontal="center" vertical="center" wrapText="1"/>
      <protection locked="0"/>
    </xf>
    <xf numFmtId="0" fontId="23" fillId="4" borderId="8" xfId="0" applyFont="1" applyFill="1" applyBorder="1" applyAlignment="1">
      <alignment vertical="center"/>
    </xf>
    <xf numFmtId="0" fontId="40" fillId="3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26" fillId="3" borderId="0" xfId="0" quotePrefix="1" applyFont="1" applyFill="1" applyAlignment="1">
      <alignment horizontal="center" vertical="center"/>
    </xf>
    <xf numFmtId="0" fontId="26" fillId="3" borderId="0" xfId="0" quotePrefix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/>
    </xf>
    <xf numFmtId="0" fontId="37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9" fontId="35" fillId="0" borderId="2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9" fontId="28" fillId="0" borderId="2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9" fontId="3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3" borderId="0" xfId="0" quotePrefix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9" fontId="35" fillId="0" borderId="8" xfId="0" applyNumberFormat="1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9" fontId="39" fillId="0" borderId="13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9" fontId="28" fillId="3" borderId="0" xfId="0" applyNumberFormat="1" applyFont="1" applyFill="1" applyBorder="1" applyAlignment="1">
      <alignment horizontal="center" vertical="center"/>
    </xf>
    <xf numFmtId="9" fontId="47" fillId="3" borderId="13" xfId="0" applyNumberFormat="1" applyFont="1" applyFill="1" applyBorder="1" applyAlignment="1">
      <alignment horizontal="center" vertical="center"/>
    </xf>
    <xf numFmtId="9" fontId="26" fillId="0" borderId="1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9" fontId="25" fillId="3" borderId="13" xfId="0" applyNumberFormat="1" applyFont="1" applyFill="1" applyBorder="1" applyAlignment="1">
      <alignment horizontal="center" vertical="center"/>
    </xf>
    <xf numFmtId="9" fontId="26" fillId="3" borderId="3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9" fontId="28" fillId="3" borderId="13" xfId="0" applyNumberFormat="1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4" fillId="11" borderId="0" xfId="0" applyFont="1" applyFill="1" applyBorder="1" applyAlignment="1">
      <alignment horizontal="left" vertical="center" wrapText="1"/>
    </xf>
    <xf numFmtId="0" fontId="24" fillId="11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 wrapText="1"/>
    </xf>
    <xf numFmtId="9" fontId="28" fillId="3" borderId="8" xfId="0" applyNumberFormat="1" applyFont="1" applyFill="1" applyBorder="1" applyAlignment="1">
      <alignment horizontal="center" vertical="center"/>
    </xf>
    <xf numFmtId="0" fontId="5" fillId="3" borderId="20" xfId="0" quotePrefix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left" vertical="center" wrapText="1"/>
    </xf>
    <xf numFmtId="0" fontId="24" fillId="12" borderId="0" xfId="0" applyFont="1" applyFill="1" applyBorder="1" applyAlignment="1">
      <alignment horizontal="center" vertical="center" wrapText="1"/>
    </xf>
    <xf numFmtId="0" fontId="24" fillId="12" borderId="19" xfId="0" applyFont="1" applyFill="1" applyBorder="1" applyAlignment="1">
      <alignment horizontal="center" vertical="center" wrapText="1"/>
    </xf>
    <xf numFmtId="164" fontId="27" fillId="3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64" fontId="27" fillId="3" borderId="10" xfId="0" applyNumberFormat="1" applyFont="1" applyFill="1" applyBorder="1" applyAlignment="1">
      <alignment horizontal="center" vertical="center" wrapText="1"/>
    </xf>
    <xf numFmtId="164" fontId="27" fillId="3" borderId="11" xfId="0" applyNumberFormat="1" applyFont="1" applyFill="1" applyBorder="1" applyAlignment="1">
      <alignment horizontal="center" vertical="center" wrapText="1"/>
    </xf>
    <xf numFmtId="164" fontId="27" fillId="3" borderId="12" xfId="0" applyNumberFormat="1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8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</cellXfs>
  <cellStyles count="9">
    <cellStyle name="ConditionalStyle_5" xfId="3"/>
    <cellStyle name="Excel Built-in Normal" xfId="4"/>
    <cellStyle name="Heading" xfId="5"/>
    <cellStyle name="Heading1" xfId="6"/>
    <cellStyle name="Normal" xfId="0" builtinId="0"/>
    <cellStyle name="Normal 2" xfId="1"/>
    <cellStyle name="Normal 3" xfId="2"/>
    <cellStyle name="Result" xfId="7"/>
    <cellStyle name="Result2" xfId="8"/>
  </cellStyles>
  <dxfs count="0"/>
  <tableStyles count="0" defaultTableStyle="TableStyleMedium2" defaultPivotStyle="PivotStyleLight16"/>
  <colors>
    <mruColors>
      <color rgb="FFD7F8F9"/>
      <color rgb="FF76E5E8"/>
      <color rgb="FFFFCC99"/>
      <color rgb="FFFFCCCC"/>
      <color rgb="FFFF7C80"/>
      <color rgb="FFFF9966"/>
      <color rgb="FFFF9999"/>
      <color rgb="FFF16B55"/>
      <color rgb="FFFFEBFF"/>
      <color rgb="FFCE94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230982</xdr:rowOff>
    </xdr:from>
    <xdr:to>
      <xdr:col>2</xdr:col>
      <xdr:colOff>535781</xdr:colOff>
      <xdr:row>2</xdr:row>
      <xdr:rowOff>157163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8C9B28-4A79-4B66-9CE1-D223E241B9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30982"/>
          <a:ext cx="2897981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3133725</xdr:colOff>
      <xdr:row>2</xdr:row>
      <xdr:rowOff>9525</xdr:rowOff>
    </xdr:from>
    <xdr:to>
      <xdr:col>3</xdr:col>
      <xdr:colOff>4048125</xdr:colOff>
      <xdr:row>5</xdr:row>
      <xdr:rowOff>76200</xdr:rowOff>
    </xdr:to>
    <xdr:pic>
      <xdr:nvPicPr>
        <xdr:cNvPr id="4" name="Graphique 3" descr="Deux cœurs contour">
          <a:extLst>
            <a:ext uri="{FF2B5EF4-FFF2-40B4-BE49-F238E27FC236}">
              <a16:creationId xmlns:a16="http://schemas.microsoft.com/office/drawing/2014/main" id="{51778E08-FECF-4A5B-A11F-EC12514C1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143875" y="67627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3"/>
  <sheetViews>
    <sheetView tabSelected="1" view="pageBreakPreview" zoomScaleNormal="100" zoomScaleSheetLayoutView="100" workbookViewId="0">
      <selection activeCell="A843" sqref="A805:XFD843"/>
    </sheetView>
  </sheetViews>
  <sheetFormatPr baseColWidth="10" defaultColWidth="11.42578125" defaultRowHeight="52.5" outlineLevelCol="1" x14ac:dyDescent="0.7"/>
  <cols>
    <col min="1" max="1" width="10.5703125" style="124" customWidth="1"/>
    <col min="2" max="2" width="25.85546875" style="1" customWidth="1"/>
    <col min="3" max="3" width="38.7109375" style="23" customWidth="1"/>
    <col min="4" max="4" width="68.28515625" style="27" customWidth="1"/>
    <col min="5" max="5" width="8.28515625" style="2" customWidth="1" outlineLevel="1"/>
    <col min="6" max="6" width="9.140625" style="39" customWidth="1" outlineLevel="1"/>
    <col min="7" max="7" width="7.85546875" style="38" customWidth="1" outlineLevel="1"/>
    <col min="8" max="8" width="5.7109375" style="3" customWidth="1" outlineLevel="1"/>
    <col min="9" max="9" width="7" style="3" customWidth="1" outlineLevel="1"/>
    <col min="10" max="16384" width="11.42578125" style="4"/>
  </cols>
  <sheetData>
    <row r="1" spans="1:9" s="62" customFormat="1" ht="22.5" customHeight="1" x14ac:dyDescent="0.7">
      <c r="A1" s="86"/>
      <c r="B1" s="50"/>
      <c r="C1" s="51"/>
      <c r="D1" s="52"/>
      <c r="E1" s="53"/>
      <c r="F1" s="54"/>
      <c r="G1" s="55"/>
      <c r="H1" s="56"/>
      <c r="I1" s="57" t="s">
        <v>2646</v>
      </c>
    </row>
    <row r="2" spans="1:9" ht="30" customHeight="1" x14ac:dyDescent="0.2">
      <c r="A2" s="139"/>
      <c r="B2" s="58"/>
      <c r="C2" s="51"/>
      <c r="D2" s="51"/>
      <c r="E2" s="59"/>
      <c r="F2" s="60" t="s">
        <v>0</v>
      </c>
      <c r="G2" s="240"/>
      <c r="H2" s="241"/>
      <c r="I2" s="242"/>
    </row>
    <row r="3" spans="1:9" ht="18.75" customHeight="1" x14ac:dyDescent="0.2">
      <c r="B3" s="58"/>
      <c r="C3" s="51"/>
      <c r="D3" s="51"/>
      <c r="E3" s="59"/>
      <c r="F3" s="54"/>
      <c r="G3" s="55"/>
      <c r="H3" s="61" t="s">
        <v>1</v>
      </c>
      <c r="I3" s="56"/>
    </row>
    <row r="4" spans="1:9" ht="30.75" customHeight="1" x14ac:dyDescent="0.2">
      <c r="A4" s="243" t="s">
        <v>2691</v>
      </c>
      <c r="B4" s="244"/>
      <c r="C4" s="244"/>
      <c r="D4" s="244"/>
      <c r="E4" s="244"/>
      <c r="F4" s="244"/>
      <c r="G4" s="244"/>
      <c r="H4" s="244"/>
      <c r="I4" s="245"/>
    </row>
    <row r="5" spans="1:9" ht="17.25" customHeight="1" x14ac:dyDescent="0.2">
      <c r="A5" s="246" t="s">
        <v>2636</v>
      </c>
      <c r="B5" s="247"/>
      <c r="C5" s="247"/>
      <c r="D5" s="247"/>
      <c r="E5" s="247"/>
      <c r="F5" s="247"/>
      <c r="G5" s="247"/>
      <c r="H5" s="247"/>
      <c r="I5" s="248"/>
    </row>
    <row r="6" spans="1:9" ht="23.25" customHeight="1" x14ac:dyDescent="0.2">
      <c r="A6" s="249" t="s">
        <v>2665</v>
      </c>
      <c r="B6" s="249"/>
      <c r="C6" s="249"/>
      <c r="D6" s="249"/>
      <c r="E6" s="249"/>
      <c r="F6" s="249"/>
      <c r="G6" s="249"/>
      <c r="H6" s="249"/>
      <c r="I6" s="249"/>
    </row>
    <row r="7" spans="1:9" s="5" customFormat="1" ht="12.75" customHeight="1" x14ac:dyDescent="0.2">
      <c r="A7" s="250" t="s">
        <v>2</v>
      </c>
      <c r="B7" s="250"/>
      <c r="C7" s="250"/>
      <c r="D7" s="250"/>
      <c r="E7" s="250"/>
      <c r="F7" s="250"/>
      <c r="G7" s="250"/>
      <c r="H7" s="250"/>
      <c r="I7" s="250"/>
    </row>
    <row r="8" spans="1:9" s="5" customFormat="1" ht="12.75" customHeight="1" x14ac:dyDescent="0.25">
      <c r="A8" s="252" t="s">
        <v>3</v>
      </c>
      <c r="B8" s="252"/>
      <c r="C8" s="252"/>
      <c r="D8" s="252"/>
      <c r="E8" s="252"/>
      <c r="F8" s="252"/>
      <c r="G8" s="252"/>
      <c r="H8" s="252"/>
      <c r="I8" s="252"/>
    </row>
    <row r="9" spans="1:9" s="5" customFormat="1" ht="11.25" customHeight="1" x14ac:dyDescent="0.25">
      <c r="A9" s="251" t="s">
        <v>4</v>
      </c>
      <c r="B9" s="251"/>
      <c r="C9" s="251"/>
      <c r="D9" s="251"/>
      <c r="E9" s="251"/>
      <c r="F9" s="251"/>
      <c r="G9" s="251"/>
      <c r="H9" s="251"/>
      <c r="I9" s="251"/>
    </row>
    <row r="10" spans="1:9" s="41" customFormat="1" ht="39.75" customHeight="1" thickBot="1" x14ac:dyDescent="0.3">
      <c r="A10" s="137" t="s">
        <v>5</v>
      </c>
      <c r="B10" s="76" t="s">
        <v>6</v>
      </c>
      <c r="C10" s="100"/>
      <c r="D10" s="77"/>
      <c r="E10" s="78" t="s">
        <v>7</v>
      </c>
      <c r="F10" s="79" t="s">
        <v>8</v>
      </c>
      <c r="G10" s="79" t="s">
        <v>9</v>
      </c>
      <c r="H10" s="80" t="s">
        <v>10</v>
      </c>
      <c r="I10" s="80" t="s">
        <v>11</v>
      </c>
    </row>
    <row r="11" spans="1:9" s="121" customFormat="1" ht="24.95" customHeight="1" thickBot="1" x14ac:dyDescent="0.25">
      <c r="A11" s="218" t="s">
        <v>12</v>
      </c>
      <c r="B11" s="219"/>
      <c r="C11" s="219"/>
      <c r="D11" s="219"/>
      <c r="E11" s="219"/>
      <c r="F11" s="219"/>
      <c r="G11" s="219"/>
      <c r="H11" s="219"/>
      <c r="I11" s="220"/>
    </row>
    <row r="12" spans="1:9" s="62" customFormat="1" ht="8.25" customHeight="1" x14ac:dyDescent="0.2">
      <c r="A12" s="97"/>
      <c r="B12" s="97"/>
      <c r="C12" s="98"/>
      <c r="D12" s="98"/>
      <c r="E12" s="97"/>
      <c r="F12" s="97"/>
      <c r="G12" s="97"/>
      <c r="H12" s="97"/>
      <c r="I12" s="97"/>
    </row>
    <row r="13" spans="1:9" s="110" customFormat="1" ht="23.25" customHeight="1" x14ac:dyDescent="0.25">
      <c r="A13" s="185" t="s">
        <v>1366</v>
      </c>
      <c r="B13" s="185" t="s">
        <v>13</v>
      </c>
      <c r="C13" s="126" t="s">
        <v>1369</v>
      </c>
      <c r="D13" s="69" t="s">
        <v>1842</v>
      </c>
      <c r="E13" s="196">
        <f t="shared" ref="E13:E14" si="0">1-(G13/F13)</f>
        <v>0.33333333333333337</v>
      </c>
      <c r="F13" s="49">
        <v>108</v>
      </c>
      <c r="G13" s="46">
        <v>72</v>
      </c>
      <c r="H13" s="67"/>
      <c r="I13" s="68">
        <f t="shared" ref="I13:I63" si="1">G13*H13</f>
        <v>0</v>
      </c>
    </row>
    <row r="14" spans="1:9" s="110" customFormat="1" ht="23.25" customHeight="1" x14ac:dyDescent="0.25">
      <c r="A14" s="185" t="s">
        <v>1367</v>
      </c>
      <c r="B14" s="185" t="s">
        <v>13</v>
      </c>
      <c r="C14" s="126" t="s">
        <v>1369</v>
      </c>
      <c r="D14" s="69" t="s">
        <v>1370</v>
      </c>
      <c r="E14" s="196">
        <f t="shared" si="0"/>
        <v>0.3443708609271523</v>
      </c>
      <c r="F14" s="49">
        <v>151</v>
      </c>
      <c r="G14" s="46">
        <v>99</v>
      </c>
      <c r="H14" s="67"/>
      <c r="I14" s="68">
        <f t="shared" si="1"/>
        <v>0</v>
      </c>
    </row>
    <row r="15" spans="1:9" s="110" customFormat="1" ht="23.25" customHeight="1" x14ac:dyDescent="0.25">
      <c r="A15" s="185" t="s">
        <v>1372</v>
      </c>
      <c r="B15" s="185" t="s">
        <v>17</v>
      </c>
      <c r="C15" s="126" t="s">
        <v>1294</v>
      </c>
      <c r="D15" s="69" t="s">
        <v>2209</v>
      </c>
      <c r="E15" s="196">
        <f t="shared" ref="E15:E63" si="2">1-(G15/F15)</f>
        <v>0.34883720930232553</v>
      </c>
      <c r="F15" s="49">
        <v>86</v>
      </c>
      <c r="G15" s="46">
        <v>56</v>
      </c>
      <c r="H15" s="67"/>
      <c r="I15" s="68">
        <f t="shared" si="1"/>
        <v>0</v>
      </c>
    </row>
    <row r="16" spans="1:9" s="110" customFormat="1" ht="23.25" customHeight="1" x14ac:dyDescent="0.25">
      <c r="A16" s="185" t="s">
        <v>2333</v>
      </c>
      <c r="B16" s="185" t="s">
        <v>18</v>
      </c>
      <c r="C16" s="126" t="s">
        <v>2334</v>
      </c>
      <c r="D16" s="69" t="s">
        <v>2335</v>
      </c>
      <c r="E16" s="8">
        <f t="shared" si="2"/>
        <v>0.52307692307692299</v>
      </c>
      <c r="F16" s="49">
        <v>65</v>
      </c>
      <c r="G16" s="46">
        <v>31</v>
      </c>
      <c r="H16" s="67"/>
      <c r="I16" s="68">
        <f t="shared" si="1"/>
        <v>0</v>
      </c>
    </row>
    <row r="17" spans="1:9" s="110" customFormat="1" ht="23.25" customHeight="1" x14ac:dyDescent="0.25">
      <c r="A17" s="185" t="s">
        <v>1374</v>
      </c>
      <c r="B17" s="185" t="s">
        <v>21</v>
      </c>
      <c r="C17" s="126" t="s">
        <v>22</v>
      </c>
      <c r="D17" s="69" t="s">
        <v>1373</v>
      </c>
      <c r="E17" s="196">
        <f t="shared" si="2"/>
        <v>0.3820224719101124</v>
      </c>
      <c r="F17" s="49">
        <v>89</v>
      </c>
      <c r="G17" s="46">
        <v>55</v>
      </c>
      <c r="H17" s="67"/>
      <c r="I17" s="68">
        <f t="shared" si="1"/>
        <v>0</v>
      </c>
    </row>
    <row r="18" spans="1:9" s="110" customFormat="1" ht="23.25" customHeight="1" x14ac:dyDescent="0.25">
      <c r="A18" s="185" t="s">
        <v>2336</v>
      </c>
      <c r="B18" s="185" t="s">
        <v>24</v>
      </c>
      <c r="C18" s="126" t="s">
        <v>2338</v>
      </c>
      <c r="D18" s="69" t="s">
        <v>2337</v>
      </c>
      <c r="E18" s="20">
        <f t="shared" si="2"/>
        <v>0.30851063829787229</v>
      </c>
      <c r="F18" s="49">
        <v>94</v>
      </c>
      <c r="G18" s="46">
        <v>65</v>
      </c>
      <c r="H18" s="67"/>
      <c r="I18" s="68">
        <f t="shared" si="1"/>
        <v>0</v>
      </c>
    </row>
    <row r="19" spans="1:9" s="110" customFormat="1" ht="23.25" customHeight="1" x14ac:dyDescent="0.25">
      <c r="A19" s="185" t="s">
        <v>1375</v>
      </c>
      <c r="B19" s="185" t="s">
        <v>975</v>
      </c>
      <c r="C19" s="126" t="s">
        <v>978</v>
      </c>
      <c r="D19" s="69" t="s">
        <v>47</v>
      </c>
      <c r="E19" s="19">
        <f t="shared" si="2"/>
        <v>0.4269662921348315</v>
      </c>
      <c r="F19" s="49">
        <v>89</v>
      </c>
      <c r="G19" s="180">
        <v>51</v>
      </c>
      <c r="H19" s="67"/>
      <c r="I19" s="68">
        <f t="shared" si="1"/>
        <v>0</v>
      </c>
    </row>
    <row r="20" spans="1:9" s="110" customFormat="1" ht="23.25" customHeight="1" x14ac:dyDescent="0.25">
      <c r="A20" s="185" t="s">
        <v>26</v>
      </c>
      <c r="B20" s="185" t="s">
        <v>27</v>
      </c>
      <c r="C20" s="126" t="s">
        <v>28</v>
      </c>
      <c r="D20" s="69" t="s">
        <v>29</v>
      </c>
      <c r="E20" s="8">
        <f t="shared" si="2"/>
        <v>0.52459016393442626</v>
      </c>
      <c r="F20" s="49">
        <v>61</v>
      </c>
      <c r="G20" s="46">
        <v>29</v>
      </c>
      <c r="H20" s="67"/>
      <c r="I20" s="68">
        <f t="shared" si="1"/>
        <v>0</v>
      </c>
    </row>
    <row r="21" spans="1:9" s="110" customFormat="1" ht="23.25" customHeight="1" x14ac:dyDescent="0.25">
      <c r="A21" s="185" t="s">
        <v>30</v>
      </c>
      <c r="B21" s="185" t="s">
        <v>27</v>
      </c>
      <c r="C21" s="126" t="s">
        <v>31</v>
      </c>
      <c r="D21" s="69" t="s">
        <v>32</v>
      </c>
      <c r="E21" s="19">
        <f t="shared" si="2"/>
        <v>0.45454545454545459</v>
      </c>
      <c r="F21" s="49">
        <v>33</v>
      </c>
      <c r="G21" s="46">
        <v>18</v>
      </c>
      <c r="H21" s="67"/>
      <c r="I21" s="68">
        <f t="shared" si="1"/>
        <v>0</v>
      </c>
    </row>
    <row r="22" spans="1:9" s="110" customFormat="1" ht="23.25" customHeight="1" x14ac:dyDescent="0.25">
      <c r="A22" s="185" t="s">
        <v>2364</v>
      </c>
      <c r="B22" s="185" t="s">
        <v>2365</v>
      </c>
      <c r="C22" s="126" t="s">
        <v>2366</v>
      </c>
      <c r="D22" s="69" t="s">
        <v>1673</v>
      </c>
      <c r="E22" s="8">
        <f t="shared" si="2"/>
        <v>0.52777777777777779</v>
      </c>
      <c r="F22" s="49">
        <v>36</v>
      </c>
      <c r="G22" s="46">
        <v>17</v>
      </c>
      <c r="H22" s="67"/>
      <c r="I22" s="68">
        <f t="shared" si="1"/>
        <v>0</v>
      </c>
    </row>
    <row r="23" spans="1:9" s="110" customFormat="1" ht="23.25" customHeight="1" x14ac:dyDescent="0.25">
      <c r="A23" s="185" t="s">
        <v>33</v>
      </c>
      <c r="B23" s="185" t="s">
        <v>34</v>
      </c>
      <c r="C23" s="126" t="s">
        <v>35</v>
      </c>
      <c r="D23" s="69" t="s">
        <v>36</v>
      </c>
      <c r="E23" s="8">
        <f t="shared" si="2"/>
        <v>0.50588235294117645</v>
      </c>
      <c r="F23" s="49">
        <v>85</v>
      </c>
      <c r="G23" s="46">
        <v>42</v>
      </c>
      <c r="H23" s="67"/>
      <c r="I23" s="68">
        <f t="shared" si="1"/>
        <v>0</v>
      </c>
    </row>
    <row r="24" spans="1:9" s="110" customFormat="1" ht="23.25" customHeight="1" x14ac:dyDescent="0.25">
      <c r="A24" s="185" t="s">
        <v>38</v>
      </c>
      <c r="B24" s="185" t="s">
        <v>39</v>
      </c>
      <c r="C24" s="126" t="s">
        <v>40</v>
      </c>
      <c r="D24" s="69" t="s">
        <v>41</v>
      </c>
      <c r="E24" s="8">
        <f t="shared" si="2"/>
        <v>0.69565217391304346</v>
      </c>
      <c r="F24" s="49">
        <v>69</v>
      </c>
      <c r="G24" s="46">
        <v>21</v>
      </c>
      <c r="H24" s="67"/>
      <c r="I24" s="68">
        <f t="shared" si="1"/>
        <v>0</v>
      </c>
    </row>
    <row r="25" spans="1:9" s="110" customFormat="1" ht="23.25" customHeight="1" x14ac:dyDescent="0.25">
      <c r="A25" s="185" t="s">
        <v>42</v>
      </c>
      <c r="B25" s="185" t="s">
        <v>39</v>
      </c>
      <c r="C25" s="126" t="s">
        <v>43</v>
      </c>
      <c r="D25" s="69" t="s">
        <v>44</v>
      </c>
      <c r="E25" s="8">
        <f t="shared" si="2"/>
        <v>0.68571428571428572</v>
      </c>
      <c r="F25" s="49">
        <v>70</v>
      </c>
      <c r="G25" s="46">
        <v>22</v>
      </c>
      <c r="H25" s="67"/>
      <c r="I25" s="68">
        <f t="shared" si="1"/>
        <v>0</v>
      </c>
    </row>
    <row r="26" spans="1:9" s="110" customFormat="1" ht="23.25" customHeight="1" x14ac:dyDescent="0.25">
      <c r="A26" s="185" t="s">
        <v>2340</v>
      </c>
      <c r="B26" s="185" t="s">
        <v>45</v>
      </c>
      <c r="C26" s="126" t="s">
        <v>50</v>
      </c>
      <c r="D26" s="69" t="s">
        <v>2343</v>
      </c>
      <c r="E26" s="20">
        <f>1-(G26/F26)</f>
        <v>0.36986301369863017</v>
      </c>
      <c r="F26" s="49">
        <v>73</v>
      </c>
      <c r="G26" s="46">
        <v>46</v>
      </c>
      <c r="H26" s="67"/>
      <c r="I26" s="68">
        <f t="shared" si="1"/>
        <v>0</v>
      </c>
    </row>
    <row r="27" spans="1:9" s="110" customFormat="1" ht="23.25" customHeight="1" x14ac:dyDescent="0.25">
      <c r="A27" s="185" t="s">
        <v>49</v>
      </c>
      <c r="B27" s="185" t="s">
        <v>45</v>
      </c>
      <c r="C27" s="126" t="s">
        <v>50</v>
      </c>
      <c r="D27" s="69" t="s">
        <v>51</v>
      </c>
      <c r="E27" s="20">
        <f t="shared" si="2"/>
        <v>0.3689320388349514</v>
      </c>
      <c r="F27" s="49">
        <v>103</v>
      </c>
      <c r="G27" s="46">
        <v>65</v>
      </c>
      <c r="H27" s="67"/>
      <c r="I27" s="68">
        <f t="shared" si="1"/>
        <v>0</v>
      </c>
    </row>
    <row r="28" spans="1:9" s="110" customFormat="1" ht="23.25" customHeight="1" x14ac:dyDescent="0.25">
      <c r="A28" s="185" t="s">
        <v>52</v>
      </c>
      <c r="B28" s="185" t="s">
        <v>45</v>
      </c>
      <c r="C28" s="126" t="s">
        <v>53</v>
      </c>
      <c r="D28" s="69" t="s">
        <v>54</v>
      </c>
      <c r="E28" s="20">
        <f t="shared" si="2"/>
        <v>0.3707865168539326</v>
      </c>
      <c r="F28" s="49">
        <v>89</v>
      </c>
      <c r="G28" s="46">
        <v>56</v>
      </c>
      <c r="H28" s="67"/>
      <c r="I28" s="68">
        <f t="shared" si="1"/>
        <v>0</v>
      </c>
    </row>
    <row r="29" spans="1:9" s="110" customFormat="1" ht="23.25" customHeight="1" x14ac:dyDescent="0.25">
      <c r="A29" s="185" t="s">
        <v>2339</v>
      </c>
      <c r="B29" s="185" t="s">
        <v>45</v>
      </c>
      <c r="C29" s="126" t="s">
        <v>2341</v>
      </c>
      <c r="D29" s="69" t="s">
        <v>2342</v>
      </c>
      <c r="E29" s="20">
        <f t="shared" si="2"/>
        <v>0.375</v>
      </c>
      <c r="F29" s="49">
        <v>120</v>
      </c>
      <c r="G29" s="46">
        <v>75</v>
      </c>
      <c r="H29" s="67"/>
      <c r="I29" s="68">
        <f t="shared" si="1"/>
        <v>0</v>
      </c>
    </row>
    <row r="30" spans="1:9" s="110" customFormat="1" ht="23.25" customHeight="1" x14ac:dyDescent="0.25">
      <c r="A30" s="185" t="s">
        <v>56</v>
      </c>
      <c r="B30" s="185" t="s">
        <v>55</v>
      </c>
      <c r="C30" s="126" t="s">
        <v>57</v>
      </c>
      <c r="D30" s="69" t="s">
        <v>58</v>
      </c>
      <c r="E30" s="20">
        <f t="shared" si="2"/>
        <v>0.30158730158730163</v>
      </c>
      <c r="F30" s="49">
        <v>126</v>
      </c>
      <c r="G30" s="46">
        <v>88</v>
      </c>
      <c r="H30" s="67"/>
      <c r="I30" s="68">
        <f t="shared" si="1"/>
        <v>0</v>
      </c>
    </row>
    <row r="31" spans="1:9" s="110" customFormat="1" ht="23.25" customHeight="1" x14ac:dyDescent="0.25">
      <c r="A31" s="185" t="s">
        <v>2344</v>
      </c>
      <c r="B31" s="185" t="s">
        <v>59</v>
      </c>
      <c r="C31" s="126" t="s">
        <v>2346</v>
      </c>
      <c r="D31" s="69" t="s">
        <v>2347</v>
      </c>
      <c r="E31" s="20">
        <f t="shared" si="2"/>
        <v>0.375</v>
      </c>
      <c r="F31" s="49">
        <v>88</v>
      </c>
      <c r="G31" s="46">
        <v>55</v>
      </c>
      <c r="H31" s="67"/>
      <c r="I31" s="68">
        <f t="shared" si="1"/>
        <v>0</v>
      </c>
    </row>
    <row r="32" spans="1:9" s="110" customFormat="1" ht="23.25" customHeight="1" x14ac:dyDescent="0.25">
      <c r="A32" s="185" t="s">
        <v>2345</v>
      </c>
      <c r="B32" s="185" t="s">
        <v>59</v>
      </c>
      <c r="C32" s="126" t="s">
        <v>2348</v>
      </c>
      <c r="D32" s="69" t="s">
        <v>2349</v>
      </c>
      <c r="E32" s="20">
        <f t="shared" si="2"/>
        <v>0.30681818181818177</v>
      </c>
      <c r="F32" s="49">
        <v>88</v>
      </c>
      <c r="G32" s="46">
        <v>61</v>
      </c>
      <c r="H32" s="67"/>
      <c r="I32" s="68">
        <f t="shared" si="1"/>
        <v>0</v>
      </c>
    </row>
    <row r="33" spans="1:9" s="110" customFormat="1" ht="23.25" customHeight="1" x14ac:dyDescent="0.25">
      <c r="A33" s="185" t="s">
        <v>60</v>
      </c>
      <c r="B33" s="185" t="s">
        <v>61</v>
      </c>
      <c r="C33" s="126" t="s">
        <v>62</v>
      </c>
      <c r="D33" s="69" t="s">
        <v>63</v>
      </c>
      <c r="E33" s="19">
        <f t="shared" si="2"/>
        <v>0.46666666666666667</v>
      </c>
      <c r="F33" s="49">
        <v>60</v>
      </c>
      <c r="G33" s="46">
        <v>32</v>
      </c>
      <c r="H33" s="67"/>
      <c r="I33" s="68">
        <f t="shared" si="1"/>
        <v>0</v>
      </c>
    </row>
    <row r="34" spans="1:9" s="110" customFormat="1" ht="23.25" customHeight="1" x14ac:dyDescent="0.25">
      <c r="A34" s="185" t="s">
        <v>64</v>
      </c>
      <c r="B34" s="185" t="s">
        <v>61</v>
      </c>
      <c r="C34" s="126" t="s">
        <v>65</v>
      </c>
      <c r="D34" s="69" t="s">
        <v>66</v>
      </c>
      <c r="E34" s="20">
        <f t="shared" si="2"/>
        <v>0.35416666666666663</v>
      </c>
      <c r="F34" s="49">
        <v>48</v>
      </c>
      <c r="G34" s="46">
        <v>31</v>
      </c>
      <c r="H34" s="67"/>
      <c r="I34" s="68">
        <f t="shared" si="1"/>
        <v>0</v>
      </c>
    </row>
    <row r="35" spans="1:9" s="110" customFormat="1" ht="23.25" customHeight="1" x14ac:dyDescent="0.25">
      <c r="A35" s="185" t="s">
        <v>67</v>
      </c>
      <c r="B35" s="185" t="s">
        <v>61</v>
      </c>
      <c r="C35" s="126" t="s">
        <v>68</v>
      </c>
      <c r="D35" s="69" t="s">
        <v>63</v>
      </c>
      <c r="E35" s="19">
        <f t="shared" si="2"/>
        <v>0.39534883720930236</v>
      </c>
      <c r="F35" s="49">
        <v>43</v>
      </c>
      <c r="G35" s="46">
        <v>26</v>
      </c>
      <c r="H35" s="67"/>
      <c r="I35" s="68">
        <f t="shared" si="1"/>
        <v>0</v>
      </c>
    </row>
    <row r="36" spans="1:9" s="110" customFormat="1" ht="23.25" customHeight="1" x14ac:dyDescent="0.25">
      <c r="A36" s="185" t="s">
        <v>1377</v>
      </c>
      <c r="B36" s="185" t="s">
        <v>1376</v>
      </c>
      <c r="C36" s="126" t="s">
        <v>1380</v>
      </c>
      <c r="D36" s="69" t="s">
        <v>1381</v>
      </c>
      <c r="E36" s="20">
        <f>1-(G36/F36)</f>
        <v>0.36363636363636365</v>
      </c>
      <c r="F36" s="49">
        <v>11</v>
      </c>
      <c r="G36" s="46">
        <v>7</v>
      </c>
      <c r="H36" s="67"/>
      <c r="I36" s="68">
        <f t="shared" si="1"/>
        <v>0</v>
      </c>
    </row>
    <row r="37" spans="1:9" s="110" customFormat="1" ht="23.25" customHeight="1" x14ac:dyDescent="0.25">
      <c r="A37" s="185" t="s">
        <v>1378</v>
      </c>
      <c r="B37" s="185" t="s">
        <v>221</v>
      </c>
      <c r="C37" s="126" t="s">
        <v>1382</v>
      </c>
      <c r="D37" s="69" t="s">
        <v>1383</v>
      </c>
      <c r="E37" s="20">
        <f t="shared" si="2"/>
        <v>0.33333333333333337</v>
      </c>
      <c r="F37" s="49">
        <v>15</v>
      </c>
      <c r="G37" s="46">
        <v>10</v>
      </c>
      <c r="H37" s="67"/>
      <c r="I37" s="68">
        <f t="shared" si="1"/>
        <v>0</v>
      </c>
    </row>
    <row r="38" spans="1:9" s="110" customFormat="1" ht="23.25" customHeight="1" x14ac:dyDescent="0.25">
      <c r="A38" s="185" t="s">
        <v>1379</v>
      </c>
      <c r="B38" s="185" t="s">
        <v>221</v>
      </c>
      <c r="C38" s="126" t="s">
        <v>1384</v>
      </c>
      <c r="D38" s="69" t="s">
        <v>1383</v>
      </c>
      <c r="E38" s="20">
        <f t="shared" si="2"/>
        <v>0.33333333333333337</v>
      </c>
      <c r="F38" s="49">
        <v>15</v>
      </c>
      <c r="G38" s="46">
        <v>10</v>
      </c>
      <c r="H38" s="67"/>
      <c r="I38" s="68">
        <f t="shared" si="1"/>
        <v>0</v>
      </c>
    </row>
    <row r="39" spans="1:9" s="110" customFormat="1" ht="23.25" customHeight="1" x14ac:dyDescent="0.25">
      <c r="A39" s="185" t="s">
        <v>1782</v>
      </c>
      <c r="B39" s="185" t="s">
        <v>69</v>
      </c>
      <c r="C39" s="126" t="s">
        <v>1385</v>
      </c>
      <c r="D39" s="69" t="s">
        <v>1840</v>
      </c>
      <c r="E39" s="19">
        <f>1-(G39/F39)</f>
        <v>0.40476190476190477</v>
      </c>
      <c r="F39" s="49">
        <v>42</v>
      </c>
      <c r="G39" s="46">
        <v>25</v>
      </c>
      <c r="H39" s="67"/>
      <c r="I39" s="68">
        <f t="shared" si="1"/>
        <v>0</v>
      </c>
    </row>
    <row r="40" spans="1:9" s="110" customFormat="1" ht="28.5" customHeight="1" x14ac:dyDescent="0.25">
      <c r="A40" s="185" t="s">
        <v>71</v>
      </c>
      <c r="B40" s="185" t="s">
        <v>72</v>
      </c>
      <c r="C40" s="126" t="s">
        <v>73</v>
      </c>
      <c r="D40" s="69" t="s">
        <v>74</v>
      </c>
      <c r="E40" s="20">
        <f>1-(G40/F40)</f>
        <v>0.35</v>
      </c>
      <c r="F40" s="49">
        <v>60</v>
      </c>
      <c r="G40" s="46">
        <v>39</v>
      </c>
      <c r="H40" s="67"/>
      <c r="I40" s="68">
        <f t="shared" si="1"/>
        <v>0</v>
      </c>
    </row>
    <row r="41" spans="1:9" s="110" customFormat="1" ht="27" customHeight="1" x14ac:dyDescent="0.25">
      <c r="A41" s="185" t="s">
        <v>76</v>
      </c>
      <c r="B41" s="185" t="s">
        <v>75</v>
      </c>
      <c r="C41" s="126" t="s">
        <v>77</v>
      </c>
      <c r="D41" s="69" t="s">
        <v>78</v>
      </c>
      <c r="E41" s="20">
        <f t="shared" si="2"/>
        <v>0.34545454545454546</v>
      </c>
      <c r="F41" s="49">
        <v>55</v>
      </c>
      <c r="G41" s="46">
        <v>36</v>
      </c>
      <c r="H41" s="67"/>
      <c r="I41" s="68">
        <f t="shared" si="1"/>
        <v>0</v>
      </c>
    </row>
    <row r="42" spans="1:9" s="110" customFormat="1" ht="23.25" customHeight="1" x14ac:dyDescent="0.25">
      <c r="A42" s="185" t="s">
        <v>1386</v>
      </c>
      <c r="B42" s="185" t="s">
        <v>79</v>
      </c>
      <c r="C42" s="126" t="s">
        <v>1387</v>
      </c>
      <c r="D42" s="69" t="s">
        <v>2192</v>
      </c>
      <c r="E42" s="20">
        <f t="shared" ref="E42:E44" si="3">1-(G42/F42)</f>
        <v>0.36458333333333337</v>
      </c>
      <c r="F42" s="49">
        <v>96</v>
      </c>
      <c r="G42" s="46">
        <v>61</v>
      </c>
      <c r="H42" s="67"/>
      <c r="I42" s="68">
        <f t="shared" si="1"/>
        <v>0</v>
      </c>
    </row>
    <row r="43" spans="1:9" s="110" customFormat="1" ht="23.25" customHeight="1" x14ac:dyDescent="0.25">
      <c r="A43" s="185" t="s">
        <v>2350</v>
      </c>
      <c r="B43" s="185" t="s">
        <v>79</v>
      </c>
      <c r="C43" s="126" t="s">
        <v>2351</v>
      </c>
      <c r="D43" s="69" t="s">
        <v>100</v>
      </c>
      <c r="E43" s="20">
        <f t="shared" si="3"/>
        <v>0.36</v>
      </c>
      <c r="F43" s="49">
        <v>100</v>
      </c>
      <c r="G43" s="46">
        <v>64</v>
      </c>
      <c r="H43" s="67"/>
      <c r="I43" s="68">
        <f t="shared" si="1"/>
        <v>0</v>
      </c>
    </row>
    <row r="44" spans="1:9" s="110" customFormat="1" ht="23.25" customHeight="1" x14ac:dyDescent="0.25">
      <c r="A44" s="185" t="s">
        <v>81</v>
      </c>
      <c r="B44" s="185" t="s">
        <v>82</v>
      </c>
      <c r="C44" s="126" t="s">
        <v>83</v>
      </c>
      <c r="D44" s="69" t="s">
        <v>84</v>
      </c>
      <c r="E44" s="19">
        <f t="shared" si="3"/>
        <v>0.4576271186440678</v>
      </c>
      <c r="F44" s="49">
        <v>59</v>
      </c>
      <c r="G44" s="46">
        <v>32</v>
      </c>
      <c r="H44" s="67"/>
      <c r="I44" s="68">
        <f t="shared" si="1"/>
        <v>0</v>
      </c>
    </row>
    <row r="45" spans="1:9" s="110" customFormat="1" ht="23.25" customHeight="1" x14ac:dyDescent="0.25">
      <c r="A45" s="185" t="s">
        <v>86</v>
      </c>
      <c r="B45" s="185" t="s">
        <v>85</v>
      </c>
      <c r="C45" s="126" t="s">
        <v>87</v>
      </c>
      <c r="D45" s="69" t="s">
        <v>88</v>
      </c>
      <c r="E45" s="20">
        <f>1-(G45/F45)</f>
        <v>0.3623188405797102</v>
      </c>
      <c r="F45" s="49">
        <v>69</v>
      </c>
      <c r="G45" s="46">
        <v>44</v>
      </c>
      <c r="H45" s="67"/>
      <c r="I45" s="68">
        <f t="shared" si="1"/>
        <v>0</v>
      </c>
    </row>
    <row r="46" spans="1:9" s="110" customFormat="1" ht="23.25" customHeight="1" x14ac:dyDescent="0.25">
      <c r="A46" s="185" t="s">
        <v>1388</v>
      </c>
      <c r="B46" s="185" t="s">
        <v>85</v>
      </c>
      <c r="C46" s="126" t="s">
        <v>89</v>
      </c>
      <c r="D46" s="69" t="s">
        <v>90</v>
      </c>
      <c r="E46" s="19">
        <f t="shared" si="2"/>
        <v>0.45569620253164556</v>
      </c>
      <c r="F46" s="49">
        <v>79</v>
      </c>
      <c r="G46" s="46">
        <v>43</v>
      </c>
      <c r="H46" s="67"/>
      <c r="I46" s="68">
        <f t="shared" si="1"/>
        <v>0</v>
      </c>
    </row>
    <row r="47" spans="1:9" s="110" customFormat="1" ht="23.25" customHeight="1" x14ac:dyDescent="0.25">
      <c r="A47" s="185" t="s">
        <v>2352</v>
      </c>
      <c r="B47" s="185" t="s">
        <v>91</v>
      </c>
      <c r="C47" s="126" t="s">
        <v>2354</v>
      </c>
      <c r="D47" s="69" t="s">
        <v>2356</v>
      </c>
      <c r="E47" s="8">
        <f t="shared" si="2"/>
        <v>0.59493670886075956</v>
      </c>
      <c r="F47" s="49">
        <v>79</v>
      </c>
      <c r="G47" s="46">
        <v>32</v>
      </c>
      <c r="H47" s="67"/>
      <c r="I47" s="68">
        <f t="shared" si="1"/>
        <v>0</v>
      </c>
    </row>
    <row r="48" spans="1:9" s="110" customFormat="1" ht="26.25" customHeight="1" x14ac:dyDescent="0.25">
      <c r="A48" s="185" t="s">
        <v>1389</v>
      </c>
      <c r="B48" s="185" t="s">
        <v>91</v>
      </c>
      <c r="C48" s="126" t="s">
        <v>1392</v>
      </c>
      <c r="D48" s="69" t="s">
        <v>1391</v>
      </c>
      <c r="E48" s="8">
        <f>1-(G48/F48)</f>
        <v>0.60759493670886078</v>
      </c>
      <c r="F48" s="49">
        <v>79</v>
      </c>
      <c r="G48" s="180">
        <v>31</v>
      </c>
      <c r="H48" s="67"/>
      <c r="I48" s="68">
        <f t="shared" si="1"/>
        <v>0</v>
      </c>
    </row>
    <row r="49" spans="1:9" s="110" customFormat="1" ht="23.25" customHeight="1" x14ac:dyDescent="0.25">
      <c r="A49" s="185" t="s">
        <v>2353</v>
      </c>
      <c r="B49" s="185" t="s">
        <v>91</v>
      </c>
      <c r="C49" s="126" t="s">
        <v>2355</v>
      </c>
      <c r="D49" s="69" t="s">
        <v>2697</v>
      </c>
      <c r="E49" s="8">
        <f t="shared" si="2"/>
        <v>0.5617977528089888</v>
      </c>
      <c r="F49" s="49">
        <v>89</v>
      </c>
      <c r="G49" s="46">
        <v>39</v>
      </c>
      <c r="H49" s="67"/>
      <c r="I49" s="68">
        <f t="shared" si="1"/>
        <v>0</v>
      </c>
    </row>
    <row r="50" spans="1:9" s="110" customFormat="1" ht="29.25" customHeight="1" x14ac:dyDescent="0.25">
      <c r="A50" s="185" t="s">
        <v>1390</v>
      </c>
      <c r="B50" s="185" t="s">
        <v>91</v>
      </c>
      <c r="C50" s="126" t="s">
        <v>1393</v>
      </c>
      <c r="D50" s="69" t="s">
        <v>2193</v>
      </c>
      <c r="E50" s="8">
        <f t="shared" si="2"/>
        <v>0.57831325301204817</v>
      </c>
      <c r="F50" s="49">
        <v>83</v>
      </c>
      <c r="G50" s="180">
        <v>35</v>
      </c>
      <c r="H50" s="67"/>
      <c r="I50" s="68">
        <f t="shared" si="1"/>
        <v>0</v>
      </c>
    </row>
    <row r="51" spans="1:9" s="110" customFormat="1" ht="23.25" customHeight="1" x14ac:dyDescent="0.25">
      <c r="A51" s="185" t="s">
        <v>1845</v>
      </c>
      <c r="B51" s="185" t="s">
        <v>1034</v>
      </c>
      <c r="C51" s="126" t="s">
        <v>1846</v>
      </c>
      <c r="D51" s="69" t="s">
        <v>1847</v>
      </c>
      <c r="E51" s="19">
        <f t="shared" si="2"/>
        <v>0.4358974358974359</v>
      </c>
      <c r="F51" s="49">
        <v>39</v>
      </c>
      <c r="G51" s="180">
        <v>22</v>
      </c>
      <c r="H51" s="67"/>
      <c r="I51" s="68">
        <f t="shared" si="1"/>
        <v>0</v>
      </c>
    </row>
    <row r="52" spans="1:9" s="110" customFormat="1" ht="23.25" customHeight="1" x14ac:dyDescent="0.25">
      <c r="A52" s="185" t="s">
        <v>2357</v>
      </c>
      <c r="B52" s="185" t="s">
        <v>93</v>
      </c>
      <c r="C52" s="126" t="s">
        <v>2358</v>
      </c>
      <c r="D52" s="69" t="s">
        <v>2359</v>
      </c>
      <c r="E52" s="20">
        <f t="shared" si="2"/>
        <v>0.31666666666666665</v>
      </c>
      <c r="F52" s="49">
        <v>60</v>
      </c>
      <c r="G52" s="46">
        <v>41</v>
      </c>
      <c r="H52" s="67"/>
      <c r="I52" s="68">
        <f t="shared" si="1"/>
        <v>0</v>
      </c>
    </row>
    <row r="53" spans="1:9" s="110" customFormat="1" ht="23.25" customHeight="1" x14ac:dyDescent="0.25">
      <c r="A53" s="185" t="s">
        <v>94</v>
      </c>
      <c r="B53" s="185" t="s">
        <v>93</v>
      </c>
      <c r="C53" s="126" t="s">
        <v>95</v>
      </c>
      <c r="D53" s="69" t="s">
        <v>2194</v>
      </c>
      <c r="E53" s="20">
        <f t="shared" si="2"/>
        <v>0.33734939759036142</v>
      </c>
      <c r="F53" s="49">
        <v>83</v>
      </c>
      <c r="G53" s="46">
        <v>55</v>
      </c>
      <c r="H53" s="67"/>
      <c r="I53" s="68">
        <f t="shared" si="1"/>
        <v>0</v>
      </c>
    </row>
    <row r="54" spans="1:9" s="110" customFormat="1" ht="23.25" customHeight="1" x14ac:dyDescent="0.25">
      <c r="A54" s="185" t="s">
        <v>1395</v>
      </c>
      <c r="B54" s="185" t="s">
        <v>174</v>
      </c>
      <c r="C54" s="126" t="s">
        <v>1396</v>
      </c>
      <c r="D54" s="69" t="s">
        <v>47</v>
      </c>
      <c r="E54" s="20">
        <f t="shared" si="2"/>
        <v>0.37894736842105259</v>
      </c>
      <c r="F54" s="179">
        <v>95</v>
      </c>
      <c r="G54" s="180">
        <v>59</v>
      </c>
      <c r="H54" s="67"/>
      <c r="I54" s="68">
        <f t="shared" si="1"/>
        <v>0</v>
      </c>
    </row>
    <row r="55" spans="1:9" s="110" customFormat="1" ht="23.25" customHeight="1" x14ac:dyDescent="0.25">
      <c r="A55" s="185" t="s">
        <v>1394</v>
      </c>
      <c r="B55" s="185" t="s">
        <v>174</v>
      </c>
      <c r="C55" s="126" t="s">
        <v>1397</v>
      </c>
      <c r="D55" s="69" t="s">
        <v>47</v>
      </c>
      <c r="E55" s="20">
        <f t="shared" si="2"/>
        <v>0.3370786516853933</v>
      </c>
      <c r="F55" s="179">
        <v>89</v>
      </c>
      <c r="G55" s="180">
        <v>59</v>
      </c>
      <c r="H55" s="67"/>
      <c r="I55" s="68">
        <f t="shared" si="1"/>
        <v>0</v>
      </c>
    </row>
    <row r="56" spans="1:9" s="110" customFormat="1" ht="23.25" customHeight="1" x14ac:dyDescent="0.25">
      <c r="A56" s="185" t="s">
        <v>1398</v>
      </c>
      <c r="B56" s="185" t="s">
        <v>222</v>
      </c>
      <c r="C56" s="126" t="s">
        <v>1400</v>
      </c>
      <c r="D56" s="69" t="s">
        <v>1399</v>
      </c>
      <c r="E56" s="20">
        <f t="shared" si="2"/>
        <v>0.29629629629629628</v>
      </c>
      <c r="F56" s="49">
        <v>27</v>
      </c>
      <c r="G56" s="46">
        <v>19</v>
      </c>
      <c r="H56" s="67"/>
      <c r="I56" s="68">
        <f t="shared" si="1"/>
        <v>0</v>
      </c>
    </row>
    <row r="57" spans="1:9" s="110" customFormat="1" ht="23.25" customHeight="1" x14ac:dyDescent="0.25">
      <c r="A57" s="185" t="s">
        <v>1669</v>
      </c>
      <c r="B57" s="185" t="s">
        <v>1055</v>
      </c>
      <c r="C57" s="126" t="s">
        <v>1666</v>
      </c>
      <c r="D57" s="69" t="s">
        <v>1672</v>
      </c>
      <c r="E57" s="8">
        <f t="shared" si="2"/>
        <v>0.58333333333333326</v>
      </c>
      <c r="F57" s="49">
        <v>36</v>
      </c>
      <c r="G57" s="46">
        <v>15</v>
      </c>
      <c r="H57" s="67"/>
      <c r="I57" s="68">
        <f t="shared" si="1"/>
        <v>0</v>
      </c>
    </row>
    <row r="58" spans="1:9" s="110" customFormat="1" ht="23.25" customHeight="1" x14ac:dyDescent="0.25">
      <c r="A58" s="185" t="s">
        <v>1670</v>
      </c>
      <c r="B58" s="185" t="s">
        <v>1055</v>
      </c>
      <c r="C58" s="126" t="s">
        <v>1667</v>
      </c>
      <c r="D58" s="69" t="s">
        <v>1673</v>
      </c>
      <c r="E58" s="8">
        <f t="shared" si="2"/>
        <v>0.58333333333333326</v>
      </c>
      <c r="F58" s="49">
        <v>36</v>
      </c>
      <c r="G58" s="46">
        <v>15</v>
      </c>
      <c r="H58" s="67"/>
      <c r="I58" s="68">
        <f t="shared" si="1"/>
        <v>0</v>
      </c>
    </row>
    <row r="59" spans="1:9" s="110" customFormat="1" ht="23.25" customHeight="1" x14ac:dyDescent="0.25">
      <c r="A59" s="185" t="s">
        <v>1671</v>
      </c>
      <c r="B59" s="185" t="s">
        <v>1055</v>
      </c>
      <c r="C59" s="126" t="s">
        <v>1668</v>
      </c>
      <c r="D59" s="69" t="s">
        <v>1673</v>
      </c>
      <c r="E59" s="8">
        <f t="shared" si="2"/>
        <v>0.58333333333333326</v>
      </c>
      <c r="F59" s="49">
        <v>36</v>
      </c>
      <c r="G59" s="46">
        <v>15</v>
      </c>
      <c r="H59" s="67"/>
      <c r="I59" s="68">
        <f t="shared" si="1"/>
        <v>0</v>
      </c>
    </row>
    <row r="60" spans="1:9" s="110" customFormat="1" ht="23.25" customHeight="1" x14ac:dyDescent="0.25">
      <c r="A60" s="185" t="s">
        <v>1206</v>
      </c>
      <c r="B60" s="185" t="s">
        <v>98</v>
      </c>
      <c r="C60" s="126" t="s">
        <v>1207</v>
      </c>
      <c r="D60" s="69" t="s">
        <v>1344</v>
      </c>
      <c r="E60" s="19">
        <f t="shared" si="2"/>
        <v>0.40259740259740262</v>
      </c>
      <c r="F60" s="49">
        <v>77</v>
      </c>
      <c r="G60" s="46">
        <v>46</v>
      </c>
      <c r="H60" s="67"/>
      <c r="I60" s="68">
        <f t="shared" si="1"/>
        <v>0</v>
      </c>
    </row>
    <row r="61" spans="1:9" s="110" customFormat="1" ht="23.25" customHeight="1" x14ac:dyDescent="0.25">
      <c r="A61" s="185" t="s">
        <v>97</v>
      </c>
      <c r="B61" s="185" t="s">
        <v>98</v>
      </c>
      <c r="C61" s="126" t="s">
        <v>99</v>
      </c>
      <c r="D61" s="69" t="s">
        <v>100</v>
      </c>
      <c r="E61" s="19">
        <f t="shared" si="2"/>
        <v>0.43023255813953487</v>
      </c>
      <c r="F61" s="49">
        <v>86</v>
      </c>
      <c r="G61" s="46">
        <v>49</v>
      </c>
      <c r="H61" s="67"/>
      <c r="I61" s="68">
        <f t="shared" si="1"/>
        <v>0</v>
      </c>
    </row>
    <row r="62" spans="1:9" s="110" customFormat="1" ht="23.25" customHeight="1" x14ac:dyDescent="0.25">
      <c r="A62" s="185" t="s">
        <v>101</v>
      </c>
      <c r="B62" s="185" t="s">
        <v>98</v>
      </c>
      <c r="C62" s="126" t="s">
        <v>99</v>
      </c>
      <c r="D62" s="69" t="s">
        <v>96</v>
      </c>
      <c r="E62" s="19">
        <f t="shared" si="2"/>
        <v>0.41249999999999998</v>
      </c>
      <c r="F62" s="49">
        <v>80</v>
      </c>
      <c r="G62" s="46">
        <v>47</v>
      </c>
      <c r="H62" s="67"/>
      <c r="I62" s="68">
        <f t="shared" si="1"/>
        <v>0</v>
      </c>
    </row>
    <row r="63" spans="1:9" s="110" customFormat="1" ht="23.25" customHeight="1" x14ac:dyDescent="0.25">
      <c r="A63" s="185" t="s">
        <v>2596</v>
      </c>
      <c r="B63" s="185" t="s">
        <v>2597</v>
      </c>
      <c r="C63" s="126" t="s">
        <v>2598</v>
      </c>
      <c r="D63" s="69" t="s">
        <v>2599</v>
      </c>
      <c r="E63" s="20">
        <f t="shared" si="2"/>
        <v>0.30000000000000004</v>
      </c>
      <c r="F63" s="49">
        <v>120</v>
      </c>
      <c r="G63" s="46">
        <v>84</v>
      </c>
      <c r="H63" s="67"/>
      <c r="I63" s="68">
        <f t="shared" si="1"/>
        <v>0</v>
      </c>
    </row>
    <row r="64" spans="1:9" s="110" customFormat="1" ht="23.25" customHeight="1" x14ac:dyDescent="0.25">
      <c r="A64" s="185" t="s">
        <v>103</v>
      </c>
      <c r="B64" s="185" t="s">
        <v>104</v>
      </c>
      <c r="C64" s="126" t="s">
        <v>105</v>
      </c>
      <c r="D64" s="69" t="s">
        <v>84</v>
      </c>
      <c r="E64" s="8">
        <f t="shared" ref="E64:E68" si="4">1-(G64/F64)</f>
        <v>0.5376344086021505</v>
      </c>
      <c r="F64" s="49">
        <v>93</v>
      </c>
      <c r="G64" s="46">
        <v>43</v>
      </c>
      <c r="H64" s="67"/>
      <c r="I64" s="68">
        <f t="shared" ref="I64:I68" si="5">G64*H64</f>
        <v>0</v>
      </c>
    </row>
    <row r="65" spans="1:11" s="110" customFormat="1" ht="23.25" customHeight="1" x14ac:dyDescent="0.25">
      <c r="A65" s="185" t="s">
        <v>2361</v>
      </c>
      <c r="B65" s="185" t="s">
        <v>109</v>
      </c>
      <c r="C65" s="126" t="s">
        <v>2363</v>
      </c>
      <c r="D65" s="69" t="s">
        <v>2209</v>
      </c>
      <c r="E65" s="20">
        <f>1-(G65/F65)</f>
        <v>0.33333333333333337</v>
      </c>
      <c r="F65" s="49">
        <v>81</v>
      </c>
      <c r="G65" s="46">
        <v>54</v>
      </c>
      <c r="H65" s="67"/>
      <c r="I65" s="68">
        <f t="shared" si="5"/>
        <v>0</v>
      </c>
    </row>
    <row r="66" spans="1:11" s="110" customFormat="1" ht="23.25" customHeight="1" x14ac:dyDescent="0.25">
      <c r="A66" s="185" t="s">
        <v>2360</v>
      </c>
      <c r="B66" s="185" t="s">
        <v>109</v>
      </c>
      <c r="C66" s="126" t="s">
        <v>2362</v>
      </c>
      <c r="D66" s="69" t="s">
        <v>15</v>
      </c>
      <c r="E66" s="20">
        <f>1-(G66/F66)</f>
        <v>0.31578947368421051</v>
      </c>
      <c r="F66" s="49">
        <v>76</v>
      </c>
      <c r="G66" s="46">
        <v>52</v>
      </c>
      <c r="H66" s="67"/>
      <c r="I66" s="68">
        <f t="shared" si="5"/>
        <v>0</v>
      </c>
    </row>
    <row r="67" spans="1:11" s="110" customFormat="1" ht="23.25" customHeight="1" x14ac:dyDescent="0.25">
      <c r="A67" s="185" t="s">
        <v>2694</v>
      </c>
      <c r="B67" s="185" t="s">
        <v>108</v>
      </c>
      <c r="C67" s="126" t="s">
        <v>2695</v>
      </c>
      <c r="D67" s="69" t="s">
        <v>2696</v>
      </c>
      <c r="E67" s="20">
        <f>1-(G67/F67)</f>
        <v>0.36538461538461542</v>
      </c>
      <c r="F67" s="49">
        <v>104</v>
      </c>
      <c r="G67" s="46">
        <v>66</v>
      </c>
      <c r="H67" s="67"/>
      <c r="I67" s="68">
        <f t="shared" si="5"/>
        <v>0</v>
      </c>
    </row>
    <row r="68" spans="1:11" s="62" customFormat="1" ht="23.25" customHeight="1" x14ac:dyDescent="0.2">
      <c r="A68" s="185" t="s">
        <v>1401</v>
      </c>
      <c r="B68" s="185" t="s">
        <v>108</v>
      </c>
      <c r="C68" s="126" t="s">
        <v>1402</v>
      </c>
      <c r="D68" s="69" t="s">
        <v>2195</v>
      </c>
      <c r="E68" s="20">
        <f t="shared" si="4"/>
        <v>0.34259259259259256</v>
      </c>
      <c r="F68" s="49">
        <v>108</v>
      </c>
      <c r="G68" s="180">
        <v>71</v>
      </c>
      <c r="H68" s="67"/>
      <c r="I68" s="68">
        <f t="shared" si="5"/>
        <v>0</v>
      </c>
      <c r="J68" s="110"/>
      <c r="K68" s="110"/>
    </row>
    <row r="69" spans="1:11" s="40" customFormat="1" ht="30" customHeight="1" x14ac:dyDescent="0.25">
      <c r="A69" s="43"/>
      <c r="B69" s="43"/>
      <c r="C69" s="89"/>
      <c r="D69" s="70"/>
      <c r="E69" s="63"/>
      <c r="F69" s="95"/>
      <c r="G69" s="72"/>
      <c r="H69" s="96"/>
      <c r="I69" s="75" t="s">
        <v>2647</v>
      </c>
      <c r="J69" s="110"/>
      <c r="K69" s="110"/>
    </row>
    <row r="70" spans="1:11" customFormat="1" ht="30" customHeight="1" x14ac:dyDescent="0.25">
      <c r="A70" s="139"/>
      <c r="B70" s="58"/>
      <c r="C70" s="24"/>
      <c r="D70" s="51"/>
      <c r="E70" s="59"/>
      <c r="F70" s="60" t="s">
        <v>0</v>
      </c>
      <c r="G70" s="222">
        <f>G2</f>
        <v>0</v>
      </c>
      <c r="H70" s="223"/>
      <c r="I70" s="224"/>
      <c r="J70" s="110"/>
      <c r="K70" s="110"/>
    </row>
    <row r="71" spans="1:11" ht="27" customHeight="1" x14ac:dyDescent="0.2">
      <c r="A71" s="86"/>
      <c r="B71" s="58"/>
      <c r="C71" s="24"/>
      <c r="D71" s="51"/>
      <c r="E71" s="59"/>
      <c r="F71" s="54"/>
      <c r="G71" s="55"/>
      <c r="H71" s="61" t="s">
        <v>1</v>
      </c>
      <c r="I71" s="56"/>
      <c r="J71" s="110"/>
      <c r="K71" s="110"/>
    </row>
    <row r="72" spans="1:11" ht="44.25" customHeight="1" thickBot="1" x14ac:dyDescent="0.3">
      <c r="A72" s="137" t="s">
        <v>5</v>
      </c>
      <c r="B72" s="76" t="s">
        <v>6</v>
      </c>
      <c r="C72" s="25"/>
      <c r="D72" s="77"/>
      <c r="E72" s="78" t="s">
        <v>7</v>
      </c>
      <c r="F72" s="79" t="s">
        <v>8</v>
      </c>
      <c r="G72" s="79" t="s">
        <v>9</v>
      </c>
      <c r="H72" s="80" t="s">
        <v>10</v>
      </c>
      <c r="I72" s="80" t="s">
        <v>11</v>
      </c>
      <c r="J72" s="110"/>
      <c r="K72" s="110"/>
    </row>
    <row r="73" spans="1:11" s="62" customFormat="1" ht="19.5" customHeight="1" thickBot="1" x14ac:dyDescent="0.25">
      <c r="A73" s="253" t="s">
        <v>110</v>
      </c>
      <c r="B73" s="254"/>
      <c r="C73" s="254"/>
      <c r="D73" s="254"/>
      <c r="E73" s="254"/>
      <c r="F73" s="254"/>
      <c r="G73" s="254"/>
      <c r="H73" s="254"/>
      <c r="I73" s="255"/>
      <c r="J73" s="110"/>
      <c r="K73" s="110"/>
    </row>
    <row r="74" spans="1:11" s="110" customFormat="1" ht="25.5" customHeight="1" x14ac:dyDescent="0.25">
      <c r="A74" s="135" t="s">
        <v>111</v>
      </c>
      <c r="B74" s="135" t="s">
        <v>112</v>
      </c>
      <c r="C74" s="166" t="s">
        <v>113</v>
      </c>
      <c r="D74" s="30" t="s">
        <v>114</v>
      </c>
      <c r="E74" s="21">
        <f t="shared" ref="E74:E81" si="6">1-(G74/F74)</f>
        <v>0.4358974358974359</v>
      </c>
      <c r="F74" s="42">
        <v>78</v>
      </c>
      <c r="G74" s="17">
        <v>44</v>
      </c>
      <c r="H74" s="18"/>
      <c r="I74" s="134">
        <f t="shared" ref="I74:I81" si="7">H74*G74</f>
        <v>0</v>
      </c>
    </row>
    <row r="75" spans="1:11" s="62" customFormat="1" ht="25.5" customHeight="1" x14ac:dyDescent="0.2">
      <c r="A75" s="131" t="s">
        <v>115</v>
      </c>
      <c r="B75" s="131" t="s">
        <v>112</v>
      </c>
      <c r="C75" s="132" t="s">
        <v>116</v>
      </c>
      <c r="D75" s="133" t="s">
        <v>117</v>
      </c>
      <c r="E75" s="37">
        <f t="shared" si="6"/>
        <v>0.69230769230769229</v>
      </c>
      <c r="F75" s="16">
        <v>78</v>
      </c>
      <c r="G75" s="17">
        <v>24</v>
      </c>
      <c r="H75" s="18"/>
      <c r="I75" s="134">
        <f t="shared" si="7"/>
        <v>0</v>
      </c>
      <c r="J75" s="110"/>
      <c r="K75" s="110"/>
    </row>
    <row r="76" spans="1:11" s="62" customFormat="1" ht="25.5" customHeight="1" x14ac:dyDescent="0.2">
      <c r="A76" s="135" t="s">
        <v>118</v>
      </c>
      <c r="B76" s="136" t="s">
        <v>112</v>
      </c>
      <c r="C76" s="132" t="s">
        <v>119</v>
      </c>
      <c r="D76" s="133" t="s">
        <v>114</v>
      </c>
      <c r="E76" s="21">
        <f t="shared" si="6"/>
        <v>0.47297297297297303</v>
      </c>
      <c r="F76" s="16">
        <v>74</v>
      </c>
      <c r="G76" s="17">
        <v>39</v>
      </c>
      <c r="H76" s="18"/>
      <c r="I76" s="134">
        <f t="shared" si="7"/>
        <v>0</v>
      </c>
      <c r="J76" s="110"/>
      <c r="K76" s="110"/>
    </row>
    <row r="77" spans="1:11" s="62" customFormat="1" ht="25.5" customHeight="1" x14ac:dyDescent="0.2">
      <c r="A77" s="131" t="s">
        <v>120</v>
      </c>
      <c r="B77" s="131" t="s">
        <v>112</v>
      </c>
      <c r="C77" s="132" t="s">
        <v>121</v>
      </c>
      <c r="D77" s="133" t="s">
        <v>114</v>
      </c>
      <c r="E77" s="22">
        <f t="shared" si="6"/>
        <v>0.375</v>
      </c>
      <c r="F77" s="16">
        <v>56</v>
      </c>
      <c r="G77" s="17">
        <v>35</v>
      </c>
      <c r="H77" s="18"/>
      <c r="I77" s="134">
        <f t="shared" si="7"/>
        <v>0</v>
      </c>
      <c r="J77" s="110"/>
      <c r="K77" s="110"/>
    </row>
    <row r="78" spans="1:11" s="110" customFormat="1" ht="25.5" customHeight="1" x14ac:dyDescent="0.25">
      <c r="A78" s="135" t="s">
        <v>122</v>
      </c>
      <c r="B78" s="135" t="s">
        <v>112</v>
      </c>
      <c r="C78" s="160" t="s">
        <v>123</v>
      </c>
      <c r="D78" s="133" t="s">
        <v>114</v>
      </c>
      <c r="E78" s="21">
        <f t="shared" si="6"/>
        <v>0.4642857142857143</v>
      </c>
      <c r="F78" s="42">
        <v>84</v>
      </c>
      <c r="G78" s="17">
        <v>45</v>
      </c>
      <c r="H78" s="18"/>
      <c r="I78" s="134">
        <f t="shared" si="7"/>
        <v>0</v>
      </c>
    </row>
    <row r="79" spans="1:11" s="110" customFormat="1" ht="25.5" customHeight="1" x14ac:dyDescent="0.25">
      <c r="A79" s="135" t="s">
        <v>124</v>
      </c>
      <c r="B79" s="135" t="s">
        <v>112</v>
      </c>
      <c r="C79" s="160" t="s">
        <v>125</v>
      </c>
      <c r="D79" s="133" t="s">
        <v>48</v>
      </c>
      <c r="E79" s="22">
        <f t="shared" si="6"/>
        <v>0.37037037037037035</v>
      </c>
      <c r="F79" s="42">
        <v>54</v>
      </c>
      <c r="G79" s="17">
        <v>34</v>
      </c>
      <c r="H79" s="18"/>
      <c r="I79" s="134">
        <f t="shared" si="7"/>
        <v>0</v>
      </c>
    </row>
    <row r="80" spans="1:11" s="62" customFormat="1" ht="25.5" customHeight="1" x14ac:dyDescent="0.2">
      <c r="A80" s="135" t="s">
        <v>126</v>
      </c>
      <c r="B80" s="135" t="s">
        <v>112</v>
      </c>
      <c r="C80" s="160" t="s">
        <v>127</v>
      </c>
      <c r="D80" s="133" t="s">
        <v>128</v>
      </c>
      <c r="E80" s="21">
        <f t="shared" si="6"/>
        <v>0.47777777777777775</v>
      </c>
      <c r="F80" s="42">
        <v>90</v>
      </c>
      <c r="G80" s="17">
        <v>47</v>
      </c>
      <c r="H80" s="18"/>
      <c r="I80" s="134">
        <f t="shared" si="7"/>
        <v>0</v>
      </c>
      <c r="J80" s="110"/>
      <c r="K80" s="110"/>
    </row>
    <row r="81" spans="1:11" s="62" customFormat="1" ht="21" customHeight="1" x14ac:dyDescent="0.2">
      <c r="A81" s="135" t="s">
        <v>129</v>
      </c>
      <c r="B81" s="135" t="s">
        <v>112</v>
      </c>
      <c r="C81" s="160" t="s">
        <v>130</v>
      </c>
      <c r="D81" s="133" t="s">
        <v>131</v>
      </c>
      <c r="E81" s="21">
        <f t="shared" si="6"/>
        <v>0.44827586206896552</v>
      </c>
      <c r="F81" s="42">
        <v>58</v>
      </c>
      <c r="G81" s="17">
        <v>32</v>
      </c>
      <c r="H81" s="18"/>
      <c r="I81" s="134">
        <f t="shared" si="7"/>
        <v>0</v>
      </c>
      <c r="J81" s="110"/>
      <c r="K81" s="110"/>
    </row>
    <row r="82" spans="1:11" customFormat="1" ht="23.25" customHeight="1" thickBot="1" x14ac:dyDescent="0.3">
      <c r="A82" s="185"/>
      <c r="B82" s="185"/>
      <c r="C82" s="171"/>
      <c r="D82" s="70"/>
      <c r="E82" s="144"/>
      <c r="F82" s="95"/>
      <c r="G82" s="72"/>
      <c r="H82" s="73"/>
      <c r="I82" s="74"/>
      <c r="J82" s="110"/>
      <c r="K82" s="110"/>
    </row>
    <row r="83" spans="1:11" ht="24.95" customHeight="1" thickBot="1" x14ac:dyDescent="0.25">
      <c r="A83" s="218" t="s">
        <v>132</v>
      </c>
      <c r="B83" s="219"/>
      <c r="C83" s="219"/>
      <c r="D83" s="219"/>
      <c r="E83" s="219"/>
      <c r="F83" s="219"/>
      <c r="G83" s="219"/>
      <c r="H83" s="219"/>
      <c r="I83" s="220"/>
      <c r="J83" s="110"/>
      <c r="K83" s="110"/>
    </row>
    <row r="84" spans="1:11" ht="21" customHeight="1" x14ac:dyDescent="0.25">
      <c r="A84" s="125"/>
      <c r="B84" s="7"/>
      <c r="C84" s="11"/>
      <c r="D84" s="11"/>
      <c r="E84" s="9"/>
      <c r="F84" s="13"/>
      <c r="G84" s="14"/>
      <c r="H84" s="15"/>
      <c r="I84" s="88"/>
      <c r="J84" s="110"/>
      <c r="K84" s="110"/>
    </row>
    <row r="85" spans="1:11" ht="23.25" customHeight="1" x14ac:dyDescent="0.2">
      <c r="A85" s="127" t="s">
        <v>1403</v>
      </c>
      <c r="B85" s="127" t="s">
        <v>13</v>
      </c>
      <c r="C85" s="126" t="s">
        <v>1584</v>
      </c>
      <c r="D85" s="69" t="s">
        <v>1404</v>
      </c>
      <c r="E85" s="20">
        <f t="shared" ref="E85:E109" si="8">1-(G85/F85)</f>
        <v>0.34234234234234229</v>
      </c>
      <c r="F85" s="49">
        <v>111</v>
      </c>
      <c r="G85" s="46">
        <v>73</v>
      </c>
      <c r="H85" s="67"/>
      <c r="I85" s="68">
        <f t="shared" ref="I85:I109" si="9">G85*H85</f>
        <v>0</v>
      </c>
      <c r="J85" s="110"/>
      <c r="K85" s="110"/>
    </row>
    <row r="86" spans="1:11" s="110" customFormat="1" ht="23.25" customHeight="1" x14ac:dyDescent="0.25">
      <c r="A86" s="127" t="s">
        <v>134</v>
      </c>
      <c r="B86" s="127" t="s">
        <v>13</v>
      </c>
      <c r="C86" s="126" t="s">
        <v>135</v>
      </c>
      <c r="D86" s="69" t="s">
        <v>133</v>
      </c>
      <c r="E86" s="20">
        <f t="shared" si="8"/>
        <v>0.3867924528301887</v>
      </c>
      <c r="F86" s="49">
        <v>106</v>
      </c>
      <c r="G86" s="46">
        <v>65</v>
      </c>
      <c r="H86" s="67"/>
      <c r="I86" s="68">
        <f t="shared" si="9"/>
        <v>0</v>
      </c>
    </row>
    <row r="87" spans="1:11" s="110" customFormat="1" ht="23.25" customHeight="1" x14ac:dyDescent="0.25">
      <c r="A87" s="127" t="s">
        <v>2367</v>
      </c>
      <c r="B87" s="127" t="s">
        <v>13</v>
      </c>
      <c r="C87" s="126" t="s">
        <v>2368</v>
      </c>
      <c r="D87" s="69" t="s">
        <v>2369</v>
      </c>
      <c r="E87" s="20">
        <f t="shared" si="8"/>
        <v>0.31372549019607843</v>
      </c>
      <c r="F87" s="49">
        <v>102</v>
      </c>
      <c r="G87" s="46">
        <v>70</v>
      </c>
      <c r="H87" s="67"/>
      <c r="I87" s="68">
        <f t="shared" si="9"/>
        <v>0</v>
      </c>
    </row>
    <row r="88" spans="1:11" ht="23.25" customHeight="1" x14ac:dyDescent="0.2">
      <c r="A88" s="185" t="s">
        <v>1368</v>
      </c>
      <c r="B88" s="185" t="s">
        <v>13</v>
      </c>
      <c r="C88" s="126" t="s">
        <v>136</v>
      </c>
      <c r="D88" s="69" t="s">
        <v>1371</v>
      </c>
      <c r="E88" s="196">
        <f>1-(G88/F88)</f>
        <v>0.33018867924528306</v>
      </c>
      <c r="F88" s="49">
        <v>106</v>
      </c>
      <c r="G88" s="46">
        <v>71</v>
      </c>
      <c r="H88" s="67"/>
      <c r="I88" s="68">
        <f t="shared" si="9"/>
        <v>0</v>
      </c>
      <c r="J88" s="110"/>
      <c r="K88" s="110"/>
    </row>
    <row r="89" spans="1:11" ht="23.25" customHeight="1" x14ac:dyDescent="0.2">
      <c r="A89" s="127" t="s">
        <v>139</v>
      </c>
      <c r="B89" s="127" t="s">
        <v>140</v>
      </c>
      <c r="C89" s="126" t="s">
        <v>141</v>
      </c>
      <c r="D89" s="69" t="s">
        <v>142</v>
      </c>
      <c r="E89" s="19">
        <f t="shared" ref="E89:E91" si="10">1-(G89/F89)</f>
        <v>0.40217391304347827</v>
      </c>
      <c r="F89" s="49">
        <v>92</v>
      </c>
      <c r="G89" s="46">
        <v>55</v>
      </c>
      <c r="H89" s="67"/>
      <c r="I89" s="68">
        <f t="shared" si="9"/>
        <v>0</v>
      </c>
      <c r="J89" s="110"/>
      <c r="K89" s="110"/>
    </row>
    <row r="90" spans="1:11" ht="23.25" customHeight="1" x14ac:dyDescent="0.2">
      <c r="A90" s="127" t="s">
        <v>143</v>
      </c>
      <c r="B90" s="127" t="s">
        <v>140</v>
      </c>
      <c r="C90" s="126" t="s">
        <v>144</v>
      </c>
      <c r="D90" s="69" t="s">
        <v>145</v>
      </c>
      <c r="E90" s="19">
        <f t="shared" si="10"/>
        <v>0.42718446601941751</v>
      </c>
      <c r="F90" s="49">
        <v>103</v>
      </c>
      <c r="G90" s="46">
        <v>59</v>
      </c>
      <c r="H90" s="67"/>
      <c r="I90" s="68">
        <f t="shared" si="9"/>
        <v>0</v>
      </c>
      <c r="J90" s="110"/>
      <c r="K90" s="110"/>
    </row>
    <row r="91" spans="1:11" ht="23.25" customHeight="1" x14ac:dyDescent="0.2">
      <c r="A91" s="127" t="s">
        <v>2370</v>
      </c>
      <c r="B91" s="127" t="s">
        <v>24</v>
      </c>
      <c r="C91" s="126" t="s">
        <v>2372</v>
      </c>
      <c r="D91" s="69" t="s">
        <v>2371</v>
      </c>
      <c r="E91" s="20">
        <f t="shared" si="10"/>
        <v>0.323943661971831</v>
      </c>
      <c r="F91" s="49">
        <v>71</v>
      </c>
      <c r="G91" s="46">
        <v>48</v>
      </c>
      <c r="H91" s="67"/>
      <c r="I91" s="68">
        <f t="shared" si="9"/>
        <v>0</v>
      </c>
      <c r="J91" s="110"/>
      <c r="K91" s="110"/>
    </row>
    <row r="92" spans="1:11" ht="23.25" customHeight="1" x14ac:dyDescent="0.2">
      <c r="A92" s="127" t="s">
        <v>148</v>
      </c>
      <c r="B92" s="127" t="s">
        <v>37</v>
      </c>
      <c r="C92" s="126" t="s">
        <v>1784</v>
      </c>
      <c r="D92" s="69" t="s">
        <v>1843</v>
      </c>
      <c r="E92" s="20">
        <f>1-(G92/F92)</f>
        <v>0.36111111111111116</v>
      </c>
      <c r="F92" s="49">
        <v>108</v>
      </c>
      <c r="G92" s="46">
        <v>69</v>
      </c>
      <c r="H92" s="67"/>
      <c r="I92" s="68">
        <f t="shared" si="9"/>
        <v>0</v>
      </c>
      <c r="J92" s="110"/>
      <c r="K92" s="110"/>
    </row>
    <row r="93" spans="1:11" ht="23.25" customHeight="1" x14ac:dyDescent="0.2">
      <c r="A93" s="127" t="s">
        <v>1410</v>
      </c>
      <c r="B93" s="127" t="s">
        <v>55</v>
      </c>
      <c r="C93" s="126" t="s">
        <v>1407</v>
      </c>
      <c r="D93" s="69" t="s">
        <v>1436</v>
      </c>
      <c r="E93" s="20">
        <f t="shared" si="8"/>
        <v>0.36923076923076925</v>
      </c>
      <c r="F93" s="49">
        <v>130</v>
      </c>
      <c r="G93" s="46">
        <v>82</v>
      </c>
      <c r="H93" s="67"/>
      <c r="I93" s="68">
        <f t="shared" si="9"/>
        <v>0</v>
      </c>
      <c r="J93" s="110"/>
      <c r="K93" s="110"/>
    </row>
    <row r="94" spans="1:11" ht="23.25" customHeight="1" x14ac:dyDescent="0.2">
      <c r="A94" s="127" t="s">
        <v>1405</v>
      </c>
      <c r="B94" s="127" t="s">
        <v>150</v>
      </c>
      <c r="C94" s="126" t="s">
        <v>1408</v>
      </c>
      <c r="D94" s="69" t="s">
        <v>1409</v>
      </c>
      <c r="E94" s="20">
        <f t="shared" ref="E94:E95" si="11">1-(G94/F94)</f>
        <v>0.38749999999999996</v>
      </c>
      <c r="F94" s="49">
        <v>80</v>
      </c>
      <c r="G94" s="46">
        <v>49</v>
      </c>
      <c r="H94" s="67"/>
      <c r="I94" s="68">
        <f t="shared" si="9"/>
        <v>0</v>
      </c>
      <c r="J94" s="110"/>
      <c r="K94" s="110"/>
    </row>
    <row r="95" spans="1:11" ht="23.25" customHeight="1" x14ac:dyDescent="0.2">
      <c r="A95" s="127" t="s">
        <v>1406</v>
      </c>
      <c r="B95" s="127" t="s">
        <v>150</v>
      </c>
      <c r="C95" s="126" t="s">
        <v>1166</v>
      </c>
      <c r="D95" s="69" t="s">
        <v>1411</v>
      </c>
      <c r="E95" s="19">
        <f t="shared" si="11"/>
        <v>0.42718446601941751</v>
      </c>
      <c r="F95" s="49">
        <v>103</v>
      </c>
      <c r="G95" s="46">
        <v>59</v>
      </c>
      <c r="H95" s="67"/>
      <c r="I95" s="68">
        <f t="shared" si="9"/>
        <v>0</v>
      </c>
      <c r="J95" s="110"/>
      <c r="K95" s="110"/>
    </row>
    <row r="96" spans="1:11" ht="23.25" customHeight="1" x14ac:dyDescent="0.2">
      <c r="A96" s="127" t="s">
        <v>153</v>
      </c>
      <c r="B96" s="127" t="s">
        <v>59</v>
      </c>
      <c r="C96" s="126" t="s">
        <v>152</v>
      </c>
      <c r="D96" s="69" t="s">
        <v>154</v>
      </c>
      <c r="E96" s="20">
        <f t="shared" si="8"/>
        <v>0.38805970149253732</v>
      </c>
      <c r="F96" s="49">
        <v>67</v>
      </c>
      <c r="G96" s="46">
        <v>41</v>
      </c>
      <c r="H96" s="67"/>
      <c r="I96" s="68">
        <f t="shared" si="9"/>
        <v>0</v>
      </c>
      <c r="J96" s="110"/>
      <c r="K96" s="110"/>
    </row>
    <row r="97" spans="1:11" ht="23.25" customHeight="1" x14ac:dyDescent="0.2">
      <c r="A97" s="127" t="s">
        <v>155</v>
      </c>
      <c r="B97" s="127" t="s">
        <v>59</v>
      </c>
      <c r="C97" s="126" t="s">
        <v>156</v>
      </c>
      <c r="D97" s="69" t="s">
        <v>1345</v>
      </c>
      <c r="E97" s="20">
        <f t="shared" si="8"/>
        <v>0.38095238095238093</v>
      </c>
      <c r="F97" s="49">
        <v>63</v>
      </c>
      <c r="G97" s="46">
        <v>39</v>
      </c>
      <c r="H97" s="67"/>
      <c r="I97" s="68">
        <f t="shared" si="9"/>
        <v>0</v>
      </c>
      <c r="J97" s="110"/>
      <c r="K97" s="110"/>
    </row>
    <row r="98" spans="1:11" ht="23.25" customHeight="1" x14ac:dyDescent="0.2">
      <c r="A98" s="127" t="s">
        <v>157</v>
      </c>
      <c r="B98" s="127" t="s">
        <v>158</v>
      </c>
      <c r="C98" s="126" t="s">
        <v>159</v>
      </c>
      <c r="D98" s="69" t="s">
        <v>160</v>
      </c>
      <c r="E98" s="8">
        <f t="shared" si="8"/>
        <v>0.56521739130434789</v>
      </c>
      <c r="F98" s="49">
        <v>46</v>
      </c>
      <c r="G98" s="46">
        <v>20</v>
      </c>
      <c r="H98" s="67"/>
      <c r="I98" s="68">
        <f t="shared" si="9"/>
        <v>0</v>
      </c>
      <c r="J98" s="110"/>
      <c r="K98" s="110"/>
    </row>
    <row r="99" spans="1:11" s="62" customFormat="1" ht="23.25" customHeight="1" x14ac:dyDescent="0.2">
      <c r="A99" s="127" t="s">
        <v>1844</v>
      </c>
      <c r="B99" s="127" t="s">
        <v>161</v>
      </c>
      <c r="C99" s="126" t="s">
        <v>162</v>
      </c>
      <c r="D99" s="69" t="s">
        <v>1414</v>
      </c>
      <c r="E99" s="20">
        <f t="shared" si="8"/>
        <v>0.36363636363636365</v>
      </c>
      <c r="F99" s="179">
        <v>110</v>
      </c>
      <c r="G99" s="180">
        <v>70</v>
      </c>
      <c r="H99" s="67"/>
      <c r="I99" s="68">
        <f t="shared" si="9"/>
        <v>0</v>
      </c>
      <c r="J99" s="110"/>
      <c r="K99" s="110"/>
    </row>
    <row r="100" spans="1:11" ht="23.25" customHeight="1" x14ac:dyDescent="0.2">
      <c r="A100" s="127" t="s">
        <v>1412</v>
      </c>
      <c r="B100" s="127" t="s">
        <v>69</v>
      </c>
      <c r="C100" s="126" t="s">
        <v>1413</v>
      </c>
      <c r="D100" s="69" t="s">
        <v>1841</v>
      </c>
      <c r="E100" s="20">
        <f t="shared" si="8"/>
        <v>0.352112676056338</v>
      </c>
      <c r="F100" s="49">
        <v>71</v>
      </c>
      <c r="G100" s="46">
        <v>46</v>
      </c>
      <c r="H100" s="67"/>
      <c r="I100" s="68">
        <f t="shared" si="9"/>
        <v>0</v>
      </c>
      <c r="J100" s="110"/>
      <c r="K100" s="110"/>
    </row>
    <row r="101" spans="1:11" ht="23.25" customHeight="1" x14ac:dyDescent="0.2">
      <c r="A101" s="127" t="s">
        <v>166</v>
      </c>
      <c r="B101" s="127" t="s">
        <v>163</v>
      </c>
      <c r="C101" s="126" t="s">
        <v>165</v>
      </c>
      <c r="D101" s="69" t="s">
        <v>167</v>
      </c>
      <c r="E101" s="19">
        <f t="shared" si="8"/>
        <v>0.4606741573033708</v>
      </c>
      <c r="F101" s="49">
        <v>89</v>
      </c>
      <c r="G101" s="46">
        <v>48</v>
      </c>
      <c r="H101" s="67"/>
      <c r="I101" s="68">
        <f t="shared" si="9"/>
        <v>0</v>
      </c>
      <c r="J101" s="110"/>
      <c r="K101" s="110"/>
    </row>
    <row r="102" spans="1:11" ht="23.25" customHeight="1" x14ac:dyDescent="0.2">
      <c r="A102" s="127" t="s">
        <v>168</v>
      </c>
      <c r="B102" s="127" t="s">
        <v>92</v>
      </c>
      <c r="C102" s="126" t="s">
        <v>169</v>
      </c>
      <c r="D102" s="69" t="s">
        <v>170</v>
      </c>
      <c r="E102" s="20">
        <f t="shared" si="8"/>
        <v>0.34177215189873422</v>
      </c>
      <c r="F102" s="49">
        <v>79</v>
      </c>
      <c r="G102" s="46">
        <v>52</v>
      </c>
      <c r="H102" s="67"/>
      <c r="I102" s="68">
        <f t="shared" si="9"/>
        <v>0</v>
      </c>
      <c r="J102" s="110"/>
      <c r="K102" s="110"/>
    </row>
    <row r="103" spans="1:11" ht="23.25" customHeight="1" x14ac:dyDescent="0.2">
      <c r="A103" s="127" t="s">
        <v>171</v>
      </c>
      <c r="B103" s="127" t="s">
        <v>92</v>
      </c>
      <c r="C103" s="126" t="s">
        <v>172</v>
      </c>
      <c r="D103" s="69" t="s">
        <v>173</v>
      </c>
      <c r="E103" s="20">
        <f t="shared" si="8"/>
        <v>0.36708860759493667</v>
      </c>
      <c r="F103" s="49">
        <v>79</v>
      </c>
      <c r="G103" s="46">
        <v>50</v>
      </c>
      <c r="H103" s="67"/>
      <c r="I103" s="68">
        <f t="shared" si="9"/>
        <v>0</v>
      </c>
      <c r="J103" s="110"/>
      <c r="K103" s="110"/>
    </row>
    <row r="104" spans="1:11" ht="23.25" customHeight="1" x14ac:dyDescent="0.2">
      <c r="A104" s="127" t="s">
        <v>1416</v>
      </c>
      <c r="B104" s="127" t="s">
        <v>1192</v>
      </c>
      <c r="C104" s="126" t="s">
        <v>1417</v>
      </c>
      <c r="D104" s="69" t="s">
        <v>1418</v>
      </c>
      <c r="E104" s="20">
        <f t="shared" si="8"/>
        <v>0.34285714285714286</v>
      </c>
      <c r="F104" s="49">
        <v>105</v>
      </c>
      <c r="G104" s="46">
        <v>69</v>
      </c>
      <c r="H104" s="67"/>
      <c r="I104" s="68">
        <f t="shared" si="9"/>
        <v>0</v>
      </c>
      <c r="J104" s="110"/>
      <c r="K104" s="110"/>
    </row>
    <row r="105" spans="1:11" ht="23.25" customHeight="1" x14ac:dyDescent="0.2">
      <c r="A105" s="127" t="s">
        <v>175</v>
      </c>
      <c r="B105" s="127" t="s">
        <v>112</v>
      </c>
      <c r="C105" s="126" t="s">
        <v>176</v>
      </c>
      <c r="D105" s="69" t="s">
        <v>20</v>
      </c>
      <c r="E105" s="8">
        <f t="shared" si="8"/>
        <v>0.5</v>
      </c>
      <c r="F105" s="49">
        <v>74</v>
      </c>
      <c r="G105" s="46">
        <v>37</v>
      </c>
      <c r="H105" s="67"/>
      <c r="I105" s="68">
        <f t="shared" si="9"/>
        <v>0</v>
      </c>
      <c r="J105" s="110"/>
      <c r="K105" s="110"/>
    </row>
    <row r="106" spans="1:11" s="10" customFormat="1" ht="23.25" customHeight="1" x14ac:dyDescent="0.25">
      <c r="A106" s="185" t="s">
        <v>1419</v>
      </c>
      <c r="B106" s="185" t="s">
        <v>1196</v>
      </c>
      <c r="C106" s="128" t="s">
        <v>1421</v>
      </c>
      <c r="D106" s="64" t="s">
        <v>1422</v>
      </c>
      <c r="E106" s="20">
        <f t="shared" si="8"/>
        <v>0.2696629213483146</v>
      </c>
      <c r="F106" s="49">
        <v>89</v>
      </c>
      <c r="G106" s="46">
        <v>65</v>
      </c>
      <c r="H106" s="67"/>
      <c r="I106" s="68">
        <f t="shared" si="9"/>
        <v>0</v>
      </c>
      <c r="J106" s="110"/>
      <c r="K106" s="110"/>
    </row>
    <row r="107" spans="1:11" ht="23.25" customHeight="1" x14ac:dyDescent="0.2">
      <c r="A107" s="185" t="s">
        <v>2373</v>
      </c>
      <c r="B107" s="185" t="s">
        <v>108</v>
      </c>
      <c r="C107" s="126" t="s">
        <v>2375</v>
      </c>
      <c r="D107" s="44" t="s">
        <v>2374</v>
      </c>
      <c r="E107" s="20">
        <f t="shared" si="8"/>
        <v>0.34545454545454546</v>
      </c>
      <c r="F107" s="49">
        <v>110</v>
      </c>
      <c r="G107" s="46">
        <v>72</v>
      </c>
      <c r="H107" s="67"/>
      <c r="I107" s="68">
        <f t="shared" si="9"/>
        <v>0</v>
      </c>
      <c r="J107" s="110"/>
      <c r="K107" s="110"/>
    </row>
    <row r="108" spans="1:11" ht="23.25" customHeight="1" x14ac:dyDescent="0.2">
      <c r="A108" s="185" t="s">
        <v>1420</v>
      </c>
      <c r="B108" s="185" t="s">
        <v>109</v>
      </c>
      <c r="C108" s="128" t="s">
        <v>1423</v>
      </c>
      <c r="D108" s="64" t="s">
        <v>151</v>
      </c>
      <c r="E108" s="20">
        <f t="shared" ref="E108" si="12">1-(G108/F108)</f>
        <v>0.36065573770491799</v>
      </c>
      <c r="F108" s="49">
        <v>61</v>
      </c>
      <c r="G108" s="46">
        <v>39</v>
      </c>
      <c r="H108" s="67"/>
      <c r="I108" s="68">
        <f t="shared" ref="I108" si="13">G108*H108</f>
        <v>0</v>
      </c>
      <c r="J108" s="110"/>
      <c r="K108" s="110"/>
    </row>
    <row r="109" spans="1:11" s="10" customFormat="1" ht="23.25" customHeight="1" x14ac:dyDescent="0.25">
      <c r="A109" s="185" t="s">
        <v>2674</v>
      </c>
      <c r="B109" s="185" t="s">
        <v>109</v>
      </c>
      <c r="C109" s="128" t="s">
        <v>2675</v>
      </c>
      <c r="D109" s="64" t="s">
        <v>151</v>
      </c>
      <c r="E109" s="20">
        <f t="shared" si="8"/>
        <v>0.33898305084745761</v>
      </c>
      <c r="F109" s="49">
        <v>59</v>
      </c>
      <c r="G109" s="46">
        <v>39</v>
      </c>
      <c r="H109" s="67"/>
      <c r="I109" s="68">
        <f t="shared" si="9"/>
        <v>0</v>
      </c>
      <c r="J109" s="110"/>
      <c r="K109" s="110"/>
    </row>
    <row r="110" spans="1:11" s="99" customFormat="1" ht="21" customHeight="1" thickBot="1" x14ac:dyDescent="0.75">
      <c r="A110" s="86"/>
      <c r="B110" s="50"/>
      <c r="C110" s="24"/>
      <c r="D110" s="52"/>
      <c r="E110" s="53"/>
      <c r="F110" s="54"/>
      <c r="G110" s="55"/>
      <c r="H110" s="56"/>
      <c r="I110" s="75"/>
      <c r="J110" s="110"/>
      <c r="K110" s="110"/>
    </row>
    <row r="111" spans="1:11" ht="24.95" customHeight="1" thickBot="1" x14ac:dyDescent="0.25">
      <c r="A111" s="218" t="s">
        <v>177</v>
      </c>
      <c r="B111" s="219"/>
      <c r="C111" s="219"/>
      <c r="D111" s="219"/>
      <c r="E111" s="219"/>
      <c r="F111" s="219"/>
      <c r="G111" s="219"/>
      <c r="H111" s="219"/>
      <c r="I111" s="220"/>
      <c r="J111" s="110"/>
      <c r="K111" s="110"/>
    </row>
    <row r="112" spans="1:11" ht="18" customHeight="1" x14ac:dyDescent="0.25">
      <c r="A112" s="125"/>
      <c r="B112" s="7"/>
      <c r="C112" s="11"/>
      <c r="D112" s="11"/>
      <c r="E112" s="9"/>
      <c r="F112" s="13"/>
      <c r="G112" s="14"/>
      <c r="H112" s="15"/>
      <c r="I112" s="88"/>
      <c r="J112" s="110"/>
      <c r="K112" s="110"/>
    </row>
    <row r="113" spans="1:11" ht="26.25" customHeight="1" x14ac:dyDescent="0.2">
      <c r="A113" s="185" t="s">
        <v>1848</v>
      </c>
      <c r="B113" s="185" t="s">
        <v>1849</v>
      </c>
      <c r="C113" s="126" t="s">
        <v>1850</v>
      </c>
      <c r="D113" s="69" t="s">
        <v>190</v>
      </c>
      <c r="E113" s="8">
        <f t="shared" ref="E113:E123" si="14">1-(G113/F113)</f>
        <v>0.54545454545454541</v>
      </c>
      <c r="F113" s="49">
        <v>11</v>
      </c>
      <c r="G113" s="46">
        <v>5</v>
      </c>
      <c r="H113" s="94"/>
      <c r="I113" s="68">
        <f t="shared" ref="I113:I123" si="15">G113*H113</f>
        <v>0</v>
      </c>
      <c r="J113" s="110"/>
      <c r="K113" s="110"/>
    </row>
    <row r="114" spans="1:11" ht="26.25" customHeight="1" x14ac:dyDescent="0.2">
      <c r="A114" s="185" t="s">
        <v>1851</v>
      </c>
      <c r="B114" s="185" t="s">
        <v>1849</v>
      </c>
      <c r="C114" s="126" t="s">
        <v>1850</v>
      </c>
      <c r="D114" s="69" t="s">
        <v>2196</v>
      </c>
      <c r="E114" s="8">
        <f t="shared" si="14"/>
        <v>0.6</v>
      </c>
      <c r="F114" s="49">
        <v>25</v>
      </c>
      <c r="G114" s="46">
        <v>10</v>
      </c>
      <c r="H114" s="94"/>
      <c r="I114" s="68">
        <f t="shared" si="15"/>
        <v>0</v>
      </c>
      <c r="J114" s="110"/>
      <c r="K114" s="110"/>
    </row>
    <row r="115" spans="1:11" ht="26.25" customHeight="1" x14ac:dyDescent="0.2">
      <c r="A115" s="185" t="s">
        <v>1852</v>
      </c>
      <c r="B115" s="185" t="s">
        <v>1849</v>
      </c>
      <c r="C115" s="126" t="s">
        <v>1850</v>
      </c>
      <c r="D115" s="69" t="s">
        <v>1866</v>
      </c>
      <c r="E115" s="20">
        <f t="shared" si="14"/>
        <v>0.31578947368421051</v>
      </c>
      <c r="F115" s="49">
        <v>19</v>
      </c>
      <c r="G115" s="46">
        <v>13</v>
      </c>
      <c r="H115" s="94"/>
      <c r="I115" s="68">
        <f t="shared" si="15"/>
        <v>0</v>
      </c>
      <c r="J115" s="110"/>
      <c r="K115" s="110"/>
    </row>
    <row r="116" spans="1:11" ht="26.25" customHeight="1" x14ac:dyDescent="0.2">
      <c r="A116" s="185" t="s">
        <v>1853</v>
      </c>
      <c r="B116" s="185" t="s">
        <v>1849</v>
      </c>
      <c r="C116" s="126" t="s">
        <v>1854</v>
      </c>
      <c r="D116" s="69" t="s">
        <v>967</v>
      </c>
      <c r="E116" s="8">
        <f t="shared" si="14"/>
        <v>0.6</v>
      </c>
      <c r="F116" s="49">
        <v>25</v>
      </c>
      <c r="G116" s="46">
        <v>10</v>
      </c>
      <c r="H116" s="94"/>
      <c r="I116" s="68">
        <f t="shared" si="15"/>
        <v>0</v>
      </c>
      <c r="J116" s="110"/>
      <c r="K116" s="110"/>
    </row>
    <row r="117" spans="1:11" ht="26.25" customHeight="1" x14ac:dyDescent="0.2">
      <c r="A117" s="185" t="s">
        <v>1856</v>
      </c>
      <c r="B117" s="185" t="s">
        <v>1855</v>
      </c>
      <c r="C117" s="128" t="s">
        <v>1857</v>
      </c>
      <c r="D117" s="69" t="s">
        <v>2187</v>
      </c>
      <c r="E117" s="8">
        <f>1-(G117/F117)</f>
        <v>0.5</v>
      </c>
      <c r="F117" s="49">
        <v>10</v>
      </c>
      <c r="G117" s="180">
        <v>5</v>
      </c>
      <c r="H117" s="94"/>
      <c r="I117" s="68">
        <f t="shared" si="15"/>
        <v>0</v>
      </c>
      <c r="J117" s="110"/>
      <c r="K117" s="110"/>
    </row>
    <row r="118" spans="1:11" ht="26.25" customHeight="1" x14ac:dyDescent="0.2">
      <c r="A118" s="185" t="s">
        <v>1656</v>
      </c>
      <c r="B118" s="185" t="s">
        <v>1544</v>
      </c>
      <c r="C118" s="126" t="s">
        <v>1660</v>
      </c>
      <c r="D118" s="69" t="s">
        <v>1661</v>
      </c>
      <c r="E118" s="19">
        <f t="shared" si="14"/>
        <v>0.4285714285714286</v>
      </c>
      <c r="F118" s="49">
        <v>28</v>
      </c>
      <c r="G118" s="46">
        <v>16</v>
      </c>
      <c r="H118" s="94"/>
      <c r="I118" s="68">
        <f t="shared" si="15"/>
        <v>0</v>
      </c>
      <c r="J118" s="110"/>
      <c r="K118" s="110"/>
    </row>
    <row r="119" spans="1:11" ht="26.25" customHeight="1" x14ac:dyDescent="0.2">
      <c r="A119" s="185" t="s">
        <v>1657</v>
      </c>
      <c r="B119" s="185" t="s">
        <v>1544</v>
      </c>
      <c r="C119" s="126" t="s">
        <v>1659</v>
      </c>
      <c r="D119" s="69" t="s">
        <v>1658</v>
      </c>
      <c r="E119" s="19">
        <f t="shared" si="14"/>
        <v>0.4375</v>
      </c>
      <c r="F119" s="49">
        <v>32</v>
      </c>
      <c r="G119" s="46">
        <v>18</v>
      </c>
      <c r="H119" s="94"/>
      <c r="I119" s="68">
        <f t="shared" si="15"/>
        <v>0</v>
      </c>
      <c r="J119" s="110"/>
      <c r="K119" s="110"/>
    </row>
    <row r="120" spans="1:11" ht="26.25" customHeight="1" x14ac:dyDescent="0.2">
      <c r="A120" s="185" t="s">
        <v>179</v>
      </c>
      <c r="B120" s="129" t="s">
        <v>178</v>
      </c>
      <c r="C120" s="126" t="s">
        <v>2197</v>
      </c>
      <c r="D120" s="69" t="s">
        <v>1432</v>
      </c>
      <c r="E120" s="19">
        <f t="shared" si="14"/>
        <v>0.4375</v>
      </c>
      <c r="F120" s="49">
        <v>48</v>
      </c>
      <c r="G120" s="46">
        <v>27</v>
      </c>
      <c r="H120" s="94"/>
      <c r="I120" s="68">
        <f t="shared" si="15"/>
        <v>0</v>
      </c>
      <c r="J120" s="110"/>
      <c r="K120" s="110"/>
    </row>
    <row r="121" spans="1:11" ht="26.25" customHeight="1" x14ac:dyDescent="0.2">
      <c r="A121" s="185" t="s">
        <v>1429</v>
      </c>
      <c r="B121" s="185" t="s">
        <v>180</v>
      </c>
      <c r="C121" s="126" t="s">
        <v>1431</v>
      </c>
      <c r="D121" s="69" t="s">
        <v>1430</v>
      </c>
      <c r="E121" s="20">
        <f t="shared" si="14"/>
        <v>0.39130434782608692</v>
      </c>
      <c r="F121" s="49">
        <v>46</v>
      </c>
      <c r="G121" s="46">
        <v>28</v>
      </c>
      <c r="H121" s="94"/>
      <c r="I121" s="68">
        <f t="shared" si="15"/>
        <v>0</v>
      </c>
      <c r="J121" s="110"/>
      <c r="K121" s="110"/>
    </row>
    <row r="122" spans="1:11" ht="26.25" customHeight="1" x14ac:dyDescent="0.2">
      <c r="A122" s="185" t="s">
        <v>1861</v>
      </c>
      <c r="B122" s="185" t="s">
        <v>1859</v>
      </c>
      <c r="C122" s="128" t="s">
        <v>1862</v>
      </c>
      <c r="D122" s="64" t="s">
        <v>967</v>
      </c>
      <c r="E122" s="8">
        <f t="shared" si="14"/>
        <v>0.52631578947368429</v>
      </c>
      <c r="F122" s="49">
        <v>19</v>
      </c>
      <c r="G122" s="46">
        <v>9</v>
      </c>
      <c r="H122" s="94"/>
      <c r="I122" s="68">
        <f t="shared" si="15"/>
        <v>0</v>
      </c>
      <c r="J122" s="110"/>
      <c r="K122" s="110"/>
    </row>
    <row r="123" spans="1:11" ht="26.25" customHeight="1" x14ac:dyDescent="0.2">
      <c r="A123" s="185" t="s">
        <v>1858</v>
      </c>
      <c r="B123" s="185" t="s">
        <v>1859</v>
      </c>
      <c r="C123" s="128" t="s">
        <v>1860</v>
      </c>
      <c r="D123" s="64" t="s">
        <v>967</v>
      </c>
      <c r="E123" s="8">
        <f t="shared" si="14"/>
        <v>0.52631578947368429</v>
      </c>
      <c r="F123" s="49">
        <v>19</v>
      </c>
      <c r="G123" s="46">
        <v>9</v>
      </c>
      <c r="H123" s="94"/>
      <c r="I123" s="68">
        <f t="shared" si="15"/>
        <v>0</v>
      </c>
      <c r="J123" s="110"/>
      <c r="K123" s="110"/>
    </row>
    <row r="124" spans="1:11" ht="26.25" customHeight="1" x14ac:dyDescent="0.2">
      <c r="A124" s="185" t="s">
        <v>1864</v>
      </c>
      <c r="B124" s="185" t="s">
        <v>1859</v>
      </c>
      <c r="C124" s="126" t="s">
        <v>1863</v>
      </c>
      <c r="D124" s="44" t="s">
        <v>1867</v>
      </c>
      <c r="E124" s="19">
        <f t="shared" ref="E124:E130" si="16">1-(G124/F124)</f>
        <v>0.4</v>
      </c>
      <c r="F124" s="49">
        <v>10</v>
      </c>
      <c r="G124" s="46">
        <v>6</v>
      </c>
      <c r="H124" s="94"/>
      <c r="I124" s="68">
        <f>G124*H124</f>
        <v>0</v>
      </c>
      <c r="J124" s="110"/>
      <c r="K124" s="110"/>
    </row>
    <row r="125" spans="1:11" ht="26.25" customHeight="1" x14ac:dyDescent="0.2">
      <c r="A125" s="185" t="s">
        <v>1865</v>
      </c>
      <c r="B125" s="185" t="s">
        <v>1859</v>
      </c>
      <c r="C125" s="126" t="s">
        <v>1863</v>
      </c>
      <c r="D125" s="44" t="s">
        <v>2188</v>
      </c>
      <c r="E125" s="19">
        <f t="shared" si="16"/>
        <v>0.43333333333333335</v>
      </c>
      <c r="F125" s="49">
        <v>30</v>
      </c>
      <c r="G125" s="46">
        <v>17</v>
      </c>
      <c r="H125" s="94"/>
      <c r="I125" s="68">
        <f t="shared" ref="I125:I130" si="17">G125*H125</f>
        <v>0</v>
      </c>
      <c r="J125" s="110"/>
      <c r="K125" s="110"/>
    </row>
    <row r="126" spans="1:11" ht="26.25" customHeight="1" x14ac:dyDescent="0.2">
      <c r="A126" s="185" t="s">
        <v>181</v>
      </c>
      <c r="B126" s="185" t="s">
        <v>182</v>
      </c>
      <c r="C126" s="128" t="s">
        <v>183</v>
      </c>
      <c r="D126" s="64" t="s">
        <v>184</v>
      </c>
      <c r="E126" s="20">
        <f t="shared" si="16"/>
        <v>0.30909090909090908</v>
      </c>
      <c r="F126" s="49">
        <v>55</v>
      </c>
      <c r="G126" s="46">
        <v>38</v>
      </c>
      <c r="H126" s="94"/>
      <c r="I126" s="68">
        <f t="shared" si="17"/>
        <v>0</v>
      </c>
      <c r="J126" s="110"/>
      <c r="K126" s="110"/>
    </row>
    <row r="127" spans="1:11" ht="26.25" customHeight="1" x14ac:dyDescent="0.2">
      <c r="A127" s="185" t="s">
        <v>185</v>
      </c>
      <c r="B127" s="185" t="s">
        <v>182</v>
      </c>
      <c r="C127" s="128" t="s">
        <v>186</v>
      </c>
      <c r="D127" s="64" t="s">
        <v>1346</v>
      </c>
      <c r="E127" s="20">
        <f t="shared" si="16"/>
        <v>0.31111111111111112</v>
      </c>
      <c r="F127" s="49">
        <v>45</v>
      </c>
      <c r="G127" s="46">
        <v>31</v>
      </c>
      <c r="H127" s="138"/>
      <c r="I127" s="68">
        <f t="shared" si="17"/>
        <v>0</v>
      </c>
      <c r="J127" s="110"/>
      <c r="K127" s="110"/>
    </row>
    <row r="128" spans="1:11" ht="26.25" customHeight="1" x14ac:dyDescent="0.2">
      <c r="A128" s="185" t="s">
        <v>187</v>
      </c>
      <c r="B128" s="185" t="s">
        <v>182</v>
      </c>
      <c r="C128" s="128" t="s">
        <v>1425</v>
      </c>
      <c r="D128" s="64" t="s">
        <v>1427</v>
      </c>
      <c r="E128" s="20">
        <f t="shared" si="16"/>
        <v>0.30909090909090908</v>
      </c>
      <c r="F128" s="49">
        <v>55</v>
      </c>
      <c r="G128" s="46">
        <v>38</v>
      </c>
      <c r="H128" s="138"/>
      <c r="I128" s="68">
        <f t="shared" si="17"/>
        <v>0</v>
      </c>
      <c r="J128" s="110"/>
      <c r="K128" s="110"/>
    </row>
    <row r="129" spans="1:11" ht="26.25" customHeight="1" x14ac:dyDescent="0.2">
      <c r="A129" s="185" t="s">
        <v>189</v>
      </c>
      <c r="B129" s="185" t="s">
        <v>182</v>
      </c>
      <c r="C129" s="128" t="s">
        <v>188</v>
      </c>
      <c r="D129" s="64" t="s">
        <v>1426</v>
      </c>
      <c r="E129" s="20">
        <f t="shared" si="16"/>
        <v>0.31111111111111112</v>
      </c>
      <c r="F129" s="49">
        <v>45</v>
      </c>
      <c r="G129" s="46">
        <v>31</v>
      </c>
      <c r="H129" s="67"/>
      <c r="I129" s="68">
        <f t="shared" si="17"/>
        <v>0</v>
      </c>
      <c r="J129" s="110"/>
      <c r="K129" s="110"/>
    </row>
    <row r="130" spans="1:11" ht="26.25" customHeight="1" x14ac:dyDescent="0.2">
      <c r="A130" s="185" t="s">
        <v>1424</v>
      </c>
      <c r="B130" s="185" t="s">
        <v>182</v>
      </c>
      <c r="C130" s="128" t="s">
        <v>1425</v>
      </c>
      <c r="D130" s="64" t="s">
        <v>1428</v>
      </c>
      <c r="E130" s="20">
        <f t="shared" si="16"/>
        <v>0.24</v>
      </c>
      <c r="F130" s="49">
        <v>25</v>
      </c>
      <c r="G130" s="46">
        <v>19</v>
      </c>
      <c r="H130" s="67"/>
      <c r="I130" s="68">
        <f t="shared" si="17"/>
        <v>0</v>
      </c>
      <c r="J130" s="110"/>
      <c r="K130" s="110"/>
    </row>
    <row r="131" spans="1:11" ht="26.25" customHeight="1" x14ac:dyDescent="0.2">
      <c r="A131" s="185"/>
      <c r="B131" s="185"/>
      <c r="C131" s="186"/>
      <c r="D131" s="70"/>
      <c r="E131" s="63"/>
      <c r="F131" s="71"/>
      <c r="G131" s="72"/>
      <c r="H131" s="73"/>
      <c r="I131" s="74"/>
      <c r="J131" s="110"/>
      <c r="K131" s="110"/>
    </row>
    <row r="132" spans="1:11" s="40" customFormat="1" ht="30" customHeight="1" x14ac:dyDescent="0.25">
      <c r="A132" s="43"/>
      <c r="B132" s="43"/>
      <c r="C132" s="89"/>
      <c r="D132" s="70"/>
      <c r="E132" s="63"/>
      <c r="F132" s="95"/>
      <c r="G132" s="72"/>
      <c r="H132" s="96"/>
      <c r="I132" s="75" t="s">
        <v>2648</v>
      </c>
      <c r="J132" s="110"/>
      <c r="K132" s="110"/>
    </row>
    <row r="133" spans="1:11" customFormat="1" ht="30" customHeight="1" x14ac:dyDescent="0.25">
      <c r="A133" s="139"/>
      <c r="B133" s="58"/>
      <c r="C133" s="24"/>
      <c r="D133" s="51"/>
      <c r="E133" s="59"/>
      <c r="F133" s="60" t="s">
        <v>0</v>
      </c>
      <c r="G133" s="222">
        <f>G2</f>
        <v>0</v>
      </c>
      <c r="H133" s="223"/>
      <c r="I133" s="224"/>
      <c r="J133" s="110"/>
      <c r="K133" s="110"/>
    </row>
    <row r="134" spans="1:11" ht="30" customHeight="1" x14ac:dyDescent="0.2">
      <c r="A134" s="86"/>
      <c r="B134" s="58"/>
      <c r="C134" s="24"/>
      <c r="D134" s="51"/>
      <c r="E134" s="59"/>
      <c r="F134" s="54"/>
      <c r="G134" s="55"/>
      <c r="H134" s="61" t="s">
        <v>1</v>
      </c>
      <c r="I134" s="56"/>
      <c r="J134" s="110"/>
      <c r="K134" s="110"/>
    </row>
    <row r="135" spans="1:11" ht="40.5" customHeight="1" thickBot="1" x14ac:dyDescent="0.3">
      <c r="A135" s="137" t="s">
        <v>5</v>
      </c>
      <c r="B135" s="76" t="s">
        <v>6</v>
      </c>
      <c r="C135" s="25"/>
      <c r="D135" s="77"/>
      <c r="E135" s="78" t="s">
        <v>7</v>
      </c>
      <c r="F135" s="79" t="s">
        <v>8</v>
      </c>
      <c r="G135" s="79" t="s">
        <v>9</v>
      </c>
      <c r="H135" s="80" t="s">
        <v>10</v>
      </c>
      <c r="I135" s="80" t="s">
        <v>11</v>
      </c>
      <c r="J135" s="110"/>
      <c r="K135" s="110"/>
    </row>
    <row r="136" spans="1:11" ht="24.95" customHeight="1" thickBot="1" x14ac:dyDescent="0.25">
      <c r="A136" s="218" t="s">
        <v>191</v>
      </c>
      <c r="B136" s="219"/>
      <c r="C136" s="219"/>
      <c r="D136" s="219"/>
      <c r="E136" s="219"/>
      <c r="F136" s="219"/>
      <c r="G136" s="219"/>
      <c r="H136" s="219"/>
      <c r="I136" s="220"/>
      <c r="J136" s="110"/>
      <c r="K136" s="110"/>
    </row>
    <row r="137" spans="1:11" ht="17.25" customHeight="1" x14ac:dyDescent="0.2">
      <c r="A137" s="43"/>
      <c r="B137" s="43"/>
      <c r="C137" s="89"/>
      <c r="D137" s="70"/>
      <c r="E137" s="31"/>
      <c r="F137" s="90"/>
      <c r="G137" s="91"/>
      <c r="H137" s="92"/>
      <c r="I137" s="93"/>
      <c r="J137" s="110"/>
      <c r="K137" s="110"/>
    </row>
    <row r="138" spans="1:11" ht="31.5" customHeight="1" x14ac:dyDescent="0.2">
      <c r="A138" s="185" t="s">
        <v>1868</v>
      </c>
      <c r="B138" s="185" t="s">
        <v>192</v>
      </c>
      <c r="C138" s="126" t="s">
        <v>1869</v>
      </c>
      <c r="D138" s="69" t="s">
        <v>1870</v>
      </c>
      <c r="E138" s="130">
        <f t="shared" ref="E138:E142" si="18">1-(G138/F138)</f>
        <v>0.36842105263157898</v>
      </c>
      <c r="F138" s="140">
        <v>57</v>
      </c>
      <c r="G138" s="6">
        <v>36</v>
      </c>
      <c r="H138" s="67"/>
      <c r="I138" s="68">
        <f>G138*H138</f>
        <v>0</v>
      </c>
      <c r="J138" s="110"/>
      <c r="K138" s="110"/>
    </row>
    <row r="139" spans="1:11" ht="34.5" customHeight="1" x14ac:dyDescent="0.2">
      <c r="A139" s="185" t="s">
        <v>2124</v>
      </c>
      <c r="B139" s="185" t="s">
        <v>192</v>
      </c>
      <c r="C139" s="126" t="s">
        <v>2125</v>
      </c>
      <c r="D139" s="69" t="s">
        <v>2126</v>
      </c>
      <c r="E139" s="130">
        <f t="shared" si="18"/>
        <v>0.34615384615384615</v>
      </c>
      <c r="F139" s="140">
        <v>52</v>
      </c>
      <c r="G139" s="6">
        <v>34</v>
      </c>
      <c r="H139" s="67"/>
      <c r="I139" s="68">
        <f t="shared" ref="I139:I175" si="19">G139*H139</f>
        <v>0</v>
      </c>
      <c r="J139" s="110"/>
      <c r="K139" s="110"/>
    </row>
    <row r="140" spans="1:11" ht="32.25" customHeight="1" x14ac:dyDescent="0.2">
      <c r="A140" s="185" t="s">
        <v>193</v>
      </c>
      <c r="B140" s="185" t="s">
        <v>192</v>
      </c>
      <c r="C140" s="126" t="s">
        <v>194</v>
      </c>
      <c r="D140" s="69" t="s">
        <v>195</v>
      </c>
      <c r="E140" s="130">
        <f t="shared" si="18"/>
        <v>0.3370786516853933</v>
      </c>
      <c r="F140" s="140">
        <v>89</v>
      </c>
      <c r="G140" s="6">
        <v>59</v>
      </c>
      <c r="H140" s="67"/>
      <c r="I140" s="68">
        <f t="shared" si="19"/>
        <v>0</v>
      </c>
      <c r="J140" s="110"/>
      <c r="K140" s="110"/>
    </row>
    <row r="141" spans="1:11" ht="30" customHeight="1" x14ac:dyDescent="0.2">
      <c r="A141" s="185" t="s">
        <v>196</v>
      </c>
      <c r="B141" s="185" t="s">
        <v>192</v>
      </c>
      <c r="C141" s="126" t="s">
        <v>197</v>
      </c>
      <c r="D141" s="69" t="s">
        <v>1347</v>
      </c>
      <c r="E141" s="130">
        <f t="shared" si="18"/>
        <v>0.33834586466165417</v>
      </c>
      <c r="F141" s="140">
        <v>133</v>
      </c>
      <c r="G141" s="6">
        <v>88</v>
      </c>
      <c r="H141" s="67"/>
      <c r="I141" s="68">
        <f t="shared" si="19"/>
        <v>0</v>
      </c>
      <c r="J141" s="110"/>
      <c r="K141" s="110"/>
    </row>
    <row r="142" spans="1:11" s="10" customFormat="1" ht="29.25" customHeight="1" x14ac:dyDescent="0.25">
      <c r="A142" s="185" t="s">
        <v>198</v>
      </c>
      <c r="B142" s="185" t="s">
        <v>192</v>
      </c>
      <c r="C142" s="126" t="s">
        <v>199</v>
      </c>
      <c r="D142" s="69" t="s">
        <v>200</v>
      </c>
      <c r="E142" s="130">
        <f t="shared" si="18"/>
        <v>0.33834586466165417</v>
      </c>
      <c r="F142" s="140">
        <v>133</v>
      </c>
      <c r="G142" s="6">
        <v>88</v>
      </c>
      <c r="H142" s="67"/>
      <c r="I142" s="68">
        <f t="shared" si="19"/>
        <v>0</v>
      </c>
      <c r="J142" s="110"/>
      <c r="K142" s="110"/>
    </row>
    <row r="143" spans="1:11" ht="30" customHeight="1" x14ac:dyDescent="0.2">
      <c r="A143" s="185" t="s">
        <v>2036</v>
      </c>
      <c r="B143" s="185" t="s">
        <v>192</v>
      </c>
      <c r="C143" s="126" t="s">
        <v>2037</v>
      </c>
      <c r="D143" s="69" t="s">
        <v>2038</v>
      </c>
      <c r="E143" s="130">
        <f t="shared" ref="E143:E144" si="20">1-(G143/F143)</f>
        <v>0.30708661417322836</v>
      </c>
      <c r="F143" s="140">
        <v>127</v>
      </c>
      <c r="G143" s="6">
        <v>88</v>
      </c>
      <c r="H143" s="67"/>
      <c r="I143" s="68">
        <f t="shared" si="19"/>
        <v>0</v>
      </c>
      <c r="J143" s="110"/>
      <c r="K143" s="110"/>
    </row>
    <row r="144" spans="1:11" ht="34.5" customHeight="1" x14ac:dyDescent="0.2">
      <c r="A144" s="185" t="s">
        <v>2144</v>
      </c>
      <c r="B144" s="185" t="s">
        <v>192</v>
      </c>
      <c r="C144" s="126" t="s">
        <v>2145</v>
      </c>
      <c r="D144" s="69" t="s">
        <v>2198</v>
      </c>
      <c r="E144" s="130">
        <f t="shared" si="20"/>
        <v>0.36111111111111116</v>
      </c>
      <c r="F144" s="140">
        <v>72</v>
      </c>
      <c r="G144" s="6">
        <v>46</v>
      </c>
      <c r="H144" s="67"/>
      <c r="I144" s="68">
        <f t="shared" si="19"/>
        <v>0</v>
      </c>
      <c r="J144" s="110"/>
      <c r="K144" s="110"/>
    </row>
    <row r="145" spans="1:11" ht="31.5" customHeight="1" x14ac:dyDescent="0.2">
      <c r="A145" s="185" t="s">
        <v>201</v>
      </c>
      <c r="B145" s="185" t="s">
        <v>192</v>
      </c>
      <c r="C145" s="126" t="s">
        <v>202</v>
      </c>
      <c r="D145" s="69" t="s">
        <v>203</v>
      </c>
      <c r="E145" s="130">
        <f t="shared" ref="E145:E195" si="21">1-(G145/F145)</f>
        <v>0.31746031746031744</v>
      </c>
      <c r="F145" s="140">
        <v>63</v>
      </c>
      <c r="G145" s="6">
        <v>43</v>
      </c>
      <c r="H145" s="67"/>
      <c r="I145" s="68">
        <f t="shared" si="19"/>
        <v>0</v>
      </c>
      <c r="J145" s="110"/>
      <c r="K145" s="110"/>
    </row>
    <row r="146" spans="1:11" ht="31.5" customHeight="1" x14ac:dyDescent="0.2">
      <c r="A146" s="185" t="s">
        <v>1871</v>
      </c>
      <c r="B146" s="185" t="s">
        <v>192</v>
      </c>
      <c r="C146" s="126" t="s">
        <v>1872</v>
      </c>
      <c r="D146" s="69" t="s">
        <v>1873</v>
      </c>
      <c r="E146" s="141">
        <f t="shared" si="21"/>
        <v>0.46666666666666667</v>
      </c>
      <c r="F146" s="140">
        <v>60</v>
      </c>
      <c r="G146" s="6">
        <v>32</v>
      </c>
      <c r="H146" s="67"/>
      <c r="I146" s="68">
        <f t="shared" si="19"/>
        <v>0</v>
      </c>
      <c r="J146" s="110"/>
      <c r="K146" s="110"/>
    </row>
    <row r="147" spans="1:11" ht="32.25" customHeight="1" x14ac:dyDescent="0.2">
      <c r="A147" s="185" t="s">
        <v>204</v>
      </c>
      <c r="B147" s="185" t="s">
        <v>192</v>
      </c>
      <c r="C147" s="126" t="s">
        <v>205</v>
      </c>
      <c r="D147" s="44" t="s">
        <v>206</v>
      </c>
      <c r="E147" s="130">
        <f t="shared" si="21"/>
        <v>0.2975206611570248</v>
      </c>
      <c r="F147" s="140">
        <v>121</v>
      </c>
      <c r="G147" s="6">
        <v>85</v>
      </c>
      <c r="H147" s="67"/>
      <c r="I147" s="68">
        <f t="shared" si="19"/>
        <v>0</v>
      </c>
      <c r="J147" s="110"/>
      <c r="K147" s="110"/>
    </row>
    <row r="148" spans="1:11" ht="32.25" customHeight="1" x14ac:dyDescent="0.2">
      <c r="A148" s="185" t="s">
        <v>2146</v>
      </c>
      <c r="B148" s="185" t="s">
        <v>192</v>
      </c>
      <c r="C148" s="126" t="s">
        <v>2147</v>
      </c>
      <c r="D148" s="69" t="s">
        <v>2148</v>
      </c>
      <c r="E148" s="141">
        <f t="shared" si="21"/>
        <v>0.45669291338582674</v>
      </c>
      <c r="F148" s="140">
        <v>127</v>
      </c>
      <c r="G148" s="6">
        <v>69</v>
      </c>
      <c r="H148" s="67"/>
      <c r="I148" s="68">
        <f t="shared" si="19"/>
        <v>0</v>
      </c>
      <c r="J148" s="110"/>
      <c r="K148" s="110"/>
    </row>
    <row r="149" spans="1:11" ht="32.25" customHeight="1" x14ac:dyDescent="0.2">
      <c r="A149" s="185" t="s">
        <v>207</v>
      </c>
      <c r="B149" s="185" t="s">
        <v>147</v>
      </c>
      <c r="C149" s="126" t="s">
        <v>208</v>
      </c>
      <c r="D149" s="69" t="s">
        <v>1348</v>
      </c>
      <c r="E149" s="130">
        <f>1-(G149/F149)</f>
        <v>0.31775700934579443</v>
      </c>
      <c r="F149" s="140">
        <v>107</v>
      </c>
      <c r="G149" s="6">
        <v>73</v>
      </c>
      <c r="H149" s="67"/>
      <c r="I149" s="68">
        <f t="shared" si="19"/>
        <v>0</v>
      </c>
      <c r="J149" s="110"/>
      <c r="K149" s="110"/>
    </row>
    <row r="150" spans="1:11" ht="28.5" customHeight="1" x14ac:dyDescent="0.2">
      <c r="A150" s="185" t="s">
        <v>209</v>
      </c>
      <c r="B150" s="185" t="s">
        <v>147</v>
      </c>
      <c r="C150" s="126" t="s">
        <v>210</v>
      </c>
      <c r="D150" s="69" t="s">
        <v>211</v>
      </c>
      <c r="E150" s="130">
        <f>1-(G150/F150)</f>
        <v>0.34265734265734271</v>
      </c>
      <c r="F150" s="140">
        <v>143</v>
      </c>
      <c r="G150" s="6">
        <v>94</v>
      </c>
      <c r="H150" s="67"/>
      <c r="I150" s="68">
        <f t="shared" si="19"/>
        <v>0</v>
      </c>
      <c r="J150" s="110"/>
      <c r="K150" s="110"/>
    </row>
    <row r="151" spans="1:11" ht="27.75" customHeight="1" x14ac:dyDescent="0.2">
      <c r="A151" s="185" t="s">
        <v>1874</v>
      </c>
      <c r="B151" s="65" t="s">
        <v>1875</v>
      </c>
      <c r="C151" s="126" t="s">
        <v>1876</v>
      </c>
      <c r="D151" s="69" t="s">
        <v>1877</v>
      </c>
      <c r="E151" s="141">
        <f t="shared" si="21"/>
        <v>0.41025641025641024</v>
      </c>
      <c r="F151" s="140">
        <v>39</v>
      </c>
      <c r="G151" s="6">
        <v>23</v>
      </c>
      <c r="H151" s="67"/>
      <c r="I151" s="68">
        <f t="shared" si="19"/>
        <v>0</v>
      </c>
      <c r="J151" s="110"/>
      <c r="K151" s="110"/>
    </row>
    <row r="152" spans="1:11" ht="33" customHeight="1" x14ac:dyDescent="0.2">
      <c r="A152" s="185" t="s">
        <v>2376</v>
      </c>
      <c r="B152" s="65" t="s">
        <v>1875</v>
      </c>
      <c r="C152" s="126" t="s">
        <v>1876</v>
      </c>
      <c r="D152" s="69" t="s">
        <v>2377</v>
      </c>
      <c r="E152" s="130">
        <f t="shared" si="21"/>
        <v>0.38095238095238093</v>
      </c>
      <c r="F152" s="140">
        <v>21</v>
      </c>
      <c r="G152" s="6">
        <v>13</v>
      </c>
      <c r="H152" s="67"/>
      <c r="I152" s="68">
        <f t="shared" si="19"/>
        <v>0</v>
      </c>
      <c r="J152" s="110"/>
      <c r="K152" s="110"/>
    </row>
    <row r="153" spans="1:11" ht="22.5" customHeight="1" x14ac:dyDescent="0.2">
      <c r="A153" s="185" t="s">
        <v>1250</v>
      </c>
      <c r="B153" s="185" t="s">
        <v>214</v>
      </c>
      <c r="C153" s="126" t="s">
        <v>1251</v>
      </c>
      <c r="D153" s="69" t="s">
        <v>1252</v>
      </c>
      <c r="E153" s="141">
        <f t="shared" si="21"/>
        <v>0.44230769230769229</v>
      </c>
      <c r="F153" s="140">
        <v>52</v>
      </c>
      <c r="G153" s="6">
        <v>29</v>
      </c>
      <c r="H153" s="67"/>
      <c r="I153" s="68">
        <f t="shared" si="19"/>
        <v>0</v>
      </c>
      <c r="J153" s="110"/>
      <c r="K153" s="110"/>
    </row>
    <row r="154" spans="1:11" ht="27" customHeight="1" x14ac:dyDescent="0.2">
      <c r="A154" s="185" t="s">
        <v>1247</v>
      </c>
      <c r="B154" s="185" t="s">
        <v>214</v>
      </c>
      <c r="C154" s="126" t="s">
        <v>1248</v>
      </c>
      <c r="D154" s="69" t="s">
        <v>1249</v>
      </c>
      <c r="E154" s="130">
        <f t="shared" si="21"/>
        <v>0.30952380952380953</v>
      </c>
      <c r="F154" s="140">
        <v>42</v>
      </c>
      <c r="G154" s="6">
        <v>29</v>
      </c>
      <c r="H154" s="67"/>
      <c r="I154" s="68">
        <f t="shared" si="19"/>
        <v>0</v>
      </c>
      <c r="J154" s="110"/>
      <c r="K154" s="110"/>
    </row>
    <row r="155" spans="1:11" ht="28.5" customHeight="1" x14ac:dyDescent="0.2">
      <c r="A155" s="185" t="s">
        <v>215</v>
      </c>
      <c r="B155" s="185" t="s">
        <v>214</v>
      </c>
      <c r="C155" s="126" t="s">
        <v>216</v>
      </c>
      <c r="D155" s="69" t="s">
        <v>217</v>
      </c>
      <c r="E155" s="130">
        <f t="shared" si="21"/>
        <v>0.2558139534883721</v>
      </c>
      <c r="F155" s="140">
        <v>43</v>
      </c>
      <c r="G155" s="6">
        <v>32</v>
      </c>
      <c r="H155" s="67"/>
      <c r="I155" s="68">
        <f t="shared" si="19"/>
        <v>0</v>
      </c>
      <c r="J155" s="110"/>
      <c r="K155" s="110"/>
    </row>
    <row r="156" spans="1:11" ht="30.75" customHeight="1" x14ac:dyDescent="0.2">
      <c r="A156" s="185" t="s">
        <v>218</v>
      </c>
      <c r="B156" s="185" t="s">
        <v>214</v>
      </c>
      <c r="C156" s="126" t="s">
        <v>219</v>
      </c>
      <c r="D156" s="69" t="s">
        <v>220</v>
      </c>
      <c r="E156" s="130">
        <f t="shared" si="21"/>
        <v>0.2558139534883721</v>
      </c>
      <c r="F156" s="140">
        <v>43</v>
      </c>
      <c r="G156" s="6">
        <v>32</v>
      </c>
      <c r="H156" s="67"/>
      <c r="I156" s="68">
        <f t="shared" si="19"/>
        <v>0</v>
      </c>
      <c r="J156" s="110"/>
      <c r="K156" s="110"/>
    </row>
    <row r="157" spans="1:11" ht="28.5" customHeight="1" x14ac:dyDescent="0.2">
      <c r="A157" s="185" t="s">
        <v>1878</v>
      </c>
      <c r="B157" s="185" t="s">
        <v>1726</v>
      </c>
      <c r="C157" s="126" t="s">
        <v>1879</v>
      </c>
      <c r="D157" s="69" t="s">
        <v>1886</v>
      </c>
      <c r="E157" s="142">
        <f t="shared" si="21"/>
        <v>0.62962962962962965</v>
      </c>
      <c r="F157" s="140">
        <v>27</v>
      </c>
      <c r="G157" s="180">
        <v>10</v>
      </c>
      <c r="H157" s="67"/>
      <c r="I157" s="68">
        <f t="shared" si="19"/>
        <v>0</v>
      </c>
      <c r="J157" s="110"/>
      <c r="K157" s="110"/>
    </row>
    <row r="158" spans="1:11" ht="30.75" customHeight="1" x14ac:dyDescent="0.2">
      <c r="A158" s="185" t="s">
        <v>1433</v>
      </c>
      <c r="B158" s="185" t="s">
        <v>1376</v>
      </c>
      <c r="C158" s="126" t="s">
        <v>1435</v>
      </c>
      <c r="D158" s="69" t="s">
        <v>1783</v>
      </c>
      <c r="E158" s="130">
        <f t="shared" si="21"/>
        <v>0.30769230769230771</v>
      </c>
      <c r="F158" s="49">
        <v>13</v>
      </c>
      <c r="G158" s="46">
        <v>9</v>
      </c>
      <c r="H158" s="67"/>
      <c r="I158" s="68">
        <f t="shared" si="19"/>
        <v>0</v>
      </c>
      <c r="J158" s="110"/>
      <c r="K158" s="110"/>
    </row>
    <row r="159" spans="1:11" ht="24.75" customHeight="1" x14ac:dyDescent="0.2">
      <c r="A159" s="185" t="s">
        <v>1434</v>
      </c>
      <c r="B159" s="185" t="s">
        <v>221</v>
      </c>
      <c r="C159" s="126" t="s">
        <v>1736</v>
      </c>
      <c r="D159" s="69" t="s">
        <v>1737</v>
      </c>
      <c r="E159" s="130">
        <f t="shared" si="21"/>
        <v>0.36363636363636365</v>
      </c>
      <c r="F159" s="49">
        <v>11</v>
      </c>
      <c r="G159" s="46">
        <v>7</v>
      </c>
      <c r="H159" s="67"/>
      <c r="I159" s="68">
        <f t="shared" si="19"/>
        <v>0</v>
      </c>
      <c r="J159" s="110"/>
      <c r="K159" s="110"/>
    </row>
    <row r="160" spans="1:11" ht="31.5" customHeight="1" x14ac:dyDescent="0.2">
      <c r="A160" s="185" t="s">
        <v>2381</v>
      </c>
      <c r="B160" s="185" t="s">
        <v>2382</v>
      </c>
      <c r="C160" s="126" t="s">
        <v>2386</v>
      </c>
      <c r="D160" s="69" t="s">
        <v>2383</v>
      </c>
      <c r="E160" s="142">
        <f t="shared" si="21"/>
        <v>0.56000000000000005</v>
      </c>
      <c r="F160" s="49">
        <v>50</v>
      </c>
      <c r="G160" s="46">
        <v>22</v>
      </c>
      <c r="H160" s="67"/>
      <c r="I160" s="68">
        <f t="shared" si="19"/>
        <v>0</v>
      </c>
      <c r="J160" s="110"/>
      <c r="K160" s="110"/>
    </row>
    <row r="161" spans="1:11" ht="30.75" customHeight="1" x14ac:dyDescent="0.2">
      <c r="A161" s="185" t="s">
        <v>2384</v>
      </c>
      <c r="B161" s="185" t="s">
        <v>2382</v>
      </c>
      <c r="C161" s="126" t="s">
        <v>2387</v>
      </c>
      <c r="D161" s="69" t="s">
        <v>2385</v>
      </c>
      <c r="E161" s="142">
        <f t="shared" si="21"/>
        <v>0.54545454545454541</v>
      </c>
      <c r="F161" s="49">
        <v>55</v>
      </c>
      <c r="G161" s="46">
        <v>25</v>
      </c>
      <c r="H161" s="67"/>
      <c r="I161" s="68">
        <f t="shared" si="19"/>
        <v>0</v>
      </c>
      <c r="J161" s="110"/>
      <c r="K161" s="110"/>
    </row>
    <row r="162" spans="1:11" ht="24" customHeight="1" x14ac:dyDescent="0.2">
      <c r="A162" s="185" t="s">
        <v>1598</v>
      </c>
      <c r="B162" s="185" t="s">
        <v>780</v>
      </c>
      <c r="C162" s="126" t="s">
        <v>1601</v>
      </c>
      <c r="D162" s="69" t="s">
        <v>1599</v>
      </c>
      <c r="E162" s="130">
        <f t="shared" si="21"/>
        <v>0.28888888888888886</v>
      </c>
      <c r="F162" s="140">
        <v>45</v>
      </c>
      <c r="G162" s="6">
        <v>32</v>
      </c>
      <c r="H162" s="67"/>
      <c r="I162" s="68">
        <f t="shared" si="19"/>
        <v>0</v>
      </c>
      <c r="J162" s="110"/>
      <c r="K162" s="110"/>
    </row>
    <row r="163" spans="1:11" ht="27.75" customHeight="1" x14ac:dyDescent="0.2">
      <c r="A163" s="185" t="s">
        <v>1596</v>
      </c>
      <c r="B163" s="185" t="s">
        <v>780</v>
      </c>
      <c r="C163" s="126" t="s">
        <v>1600</v>
      </c>
      <c r="D163" s="69" t="s">
        <v>1597</v>
      </c>
      <c r="E163" s="130">
        <f t="shared" si="21"/>
        <v>0.29545454545454541</v>
      </c>
      <c r="F163" s="140">
        <v>44</v>
      </c>
      <c r="G163" s="6">
        <v>31</v>
      </c>
      <c r="H163" s="67"/>
      <c r="I163" s="68">
        <f t="shared" si="19"/>
        <v>0</v>
      </c>
      <c r="J163" s="110"/>
      <c r="K163" s="110"/>
    </row>
    <row r="164" spans="1:11" ht="30" customHeight="1" x14ac:dyDescent="0.2">
      <c r="A164" s="185" t="s">
        <v>1438</v>
      </c>
      <c r="B164" s="185" t="s">
        <v>780</v>
      </c>
      <c r="C164" s="126" t="s">
        <v>1440</v>
      </c>
      <c r="D164" s="69" t="s">
        <v>1439</v>
      </c>
      <c r="E164" s="130">
        <f t="shared" si="21"/>
        <v>0.30000000000000004</v>
      </c>
      <c r="F164" s="140">
        <v>30</v>
      </c>
      <c r="G164" s="6">
        <v>21</v>
      </c>
      <c r="H164" s="67"/>
      <c r="I164" s="68">
        <f t="shared" si="19"/>
        <v>0</v>
      </c>
      <c r="J164" s="110"/>
      <c r="K164" s="110"/>
    </row>
    <row r="165" spans="1:11" ht="33.75" customHeight="1" x14ac:dyDescent="0.2">
      <c r="A165" s="185" t="s">
        <v>224</v>
      </c>
      <c r="B165" s="185" t="s">
        <v>225</v>
      </c>
      <c r="C165" s="126" t="s">
        <v>226</v>
      </c>
      <c r="D165" s="69" t="s">
        <v>1349</v>
      </c>
      <c r="E165" s="141">
        <f t="shared" si="21"/>
        <v>0.47887323943661975</v>
      </c>
      <c r="F165" s="140">
        <v>71</v>
      </c>
      <c r="G165" s="6">
        <v>37</v>
      </c>
      <c r="H165" s="67"/>
      <c r="I165" s="68">
        <f t="shared" si="19"/>
        <v>0</v>
      </c>
      <c r="J165" s="110"/>
      <c r="K165" s="110"/>
    </row>
    <row r="166" spans="1:11" ht="32.25" customHeight="1" x14ac:dyDescent="0.2">
      <c r="A166" s="185" t="s">
        <v>227</v>
      </c>
      <c r="B166" s="185" t="s">
        <v>225</v>
      </c>
      <c r="C166" s="126" t="s">
        <v>228</v>
      </c>
      <c r="D166" s="69" t="s">
        <v>1350</v>
      </c>
      <c r="E166" s="141">
        <f t="shared" si="21"/>
        <v>0.46464646464646464</v>
      </c>
      <c r="F166" s="140">
        <v>99</v>
      </c>
      <c r="G166" s="6">
        <v>53</v>
      </c>
      <c r="H166" s="67"/>
      <c r="I166" s="68">
        <f t="shared" si="19"/>
        <v>0</v>
      </c>
      <c r="J166" s="110"/>
      <c r="K166" s="110"/>
    </row>
    <row r="167" spans="1:11" ht="33.75" customHeight="1" x14ac:dyDescent="0.2">
      <c r="A167" s="185" t="s">
        <v>229</v>
      </c>
      <c r="B167" s="185" t="s">
        <v>225</v>
      </c>
      <c r="C167" s="126" t="s">
        <v>230</v>
      </c>
      <c r="D167" s="69" t="s">
        <v>1351</v>
      </c>
      <c r="E167" s="141">
        <f t="shared" si="21"/>
        <v>0.46363636363636362</v>
      </c>
      <c r="F167" s="140">
        <v>110</v>
      </c>
      <c r="G167" s="6">
        <v>59</v>
      </c>
      <c r="H167" s="67"/>
      <c r="I167" s="68">
        <f t="shared" si="19"/>
        <v>0</v>
      </c>
      <c r="J167" s="110"/>
      <c r="K167" s="110"/>
    </row>
    <row r="168" spans="1:11" ht="32.25" customHeight="1" x14ac:dyDescent="0.2">
      <c r="A168" s="185" t="s">
        <v>231</v>
      </c>
      <c r="B168" s="185" t="s">
        <v>225</v>
      </c>
      <c r="C168" s="126" t="s">
        <v>232</v>
      </c>
      <c r="D168" s="69" t="s">
        <v>1352</v>
      </c>
      <c r="E168" s="141">
        <f t="shared" si="21"/>
        <v>0.46923076923076923</v>
      </c>
      <c r="F168" s="140">
        <v>130</v>
      </c>
      <c r="G168" s="6">
        <v>69</v>
      </c>
      <c r="H168" s="67"/>
      <c r="I168" s="68">
        <f t="shared" si="19"/>
        <v>0</v>
      </c>
      <c r="J168" s="110"/>
      <c r="K168" s="110"/>
    </row>
    <row r="169" spans="1:11" ht="30.75" customHeight="1" x14ac:dyDescent="0.2">
      <c r="A169" s="185" t="s">
        <v>233</v>
      </c>
      <c r="B169" s="185" t="s">
        <v>225</v>
      </c>
      <c r="C169" s="126" t="s">
        <v>234</v>
      </c>
      <c r="D169" s="69" t="s">
        <v>1353</v>
      </c>
      <c r="E169" s="141">
        <f t="shared" si="21"/>
        <v>0.44615384615384612</v>
      </c>
      <c r="F169" s="140">
        <v>130</v>
      </c>
      <c r="G169" s="6">
        <v>72</v>
      </c>
      <c r="H169" s="67"/>
      <c r="I169" s="68">
        <f t="shared" si="19"/>
        <v>0</v>
      </c>
      <c r="J169" s="110"/>
      <c r="K169" s="110"/>
    </row>
    <row r="170" spans="1:11" ht="30.75" customHeight="1" x14ac:dyDescent="0.2">
      <c r="A170" s="185" t="s">
        <v>235</v>
      </c>
      <c r="B170" s="185" t="s">
        <v>225</v>
      </c>
      <c r="C170" s="126" t="s">
        <v>236</v>
      </c>
      <c r="D170" s="69" t="s">
        <v>1354</v>
      </c>
      <c r="E170" s="141">
        <f t="shared" si="21"/>
        <v>0.46923076923076923</v>
      </c>
      <c r="F170" s="140">
        <v>130</v>
      </c>
      <c r="G170" s="6">
        <v>69</v>
      </c>
      <c r="H170" s="67"/>
      <c r="I170" s="68">
        <f t="shared" si="19"/>
        <v>0</v>
      </c>
      <c r="J170" s="110"/>
      <c r="K170" s="110"/>
    </row>
    <row r="171" spans="1:11" ht="31.5" customHeight="1" x14ac:dyDescent="0.2">
      <c r="A171" s="185" t="s">
        <v>237</v>
      </c>
      <c r="B171" s="185" t="s">
        <v>225</v>
      </c>
      <c r="C171" s="126" t="s">
        <v>238</v>
      </c>
      <c r="D171" s="69" t="s">
        <v>239</v>
      </c>
      <c r="E171" s="141">
        <f t="shared" si="21"/>
        <v>0.47272727272727277</v>
      </c>
      <c r="F171" s="140">
        <v>55</v>
      </c>
      <c r="G171" s="6">
        <v>29</v>
      </c>
      <c r="H171" s="67"/>
      <c r="I171" s="68">
        <f t="shared" si="19"/>
        <v>0</v>
      </c>
      <c r="J171" s="110"/>
      <c r="K171" s="110"/>
    </row>
    <row r="172" spans="1:11" ht="31.5" customHeight="1" x14ac:dyDescent="0.2">
      <c r="A172" s="185" t="s">
        <v>240</v>
      </c>
      <c r="B172" s="185" t="s">
        <v>225</v>
      </c>
      <c r="C172" s="126" t="s">
        <v>241</v>
      </c>
      <c r="D172" s="69" t="s">
        <v>242</v>
      </c>
      <c r="E172" s="141">
        <f t="shared" si="21"/>
        <v>0.45999999999999996</v>
      </c>
      <c r="F172" s="140">
        <v>50</v>
      </c>
      <c r="G172" s="6">
        <v>27</v>
      </c>
      <c r="H172" s="67"/>
      <c r="I172" s="68">
        <f t="shared" si="19"/>
        <v>0</v>
      </c>
      <c r="J172" s="110"/>
      <c r="K172" s="110"/>
    </row>
    <row r="173" spans="1:11" ht="30.75" customHeight="1" x14ac:dyDescent="0.2">
      <c r="A173" s="185" t="s">
        <v>243</v>
      </c>
      <c r="B173" s="185" t="s">
        <v>225</v>
      </c>
      <c r="C173" s="126" t="s">
        <v>244</v>
      </c>
      <c r="D173" s="69" t="s">
        <v>245</v>
      </c>
      <c r="E173" s="130">
        <f>1-(G173/F173)</f>
        <v>0.3125</v>
      </c>
      <c r="F173" s="140">
        <v>80</v>
      </c>
      <c r="G173" s="6">
        <v>55</v>
      </c>
      <c r="H173" s="67"/>
      <c r="I173" s="68">
        <f t="shared" si="19"/>
        <v>0</v>
      </c>
      <c r="J173" s="110"/>
      <c r="K173" s="110"/>
    </row>
    <row r="174" spans="1:11" ht="27" customHeight="1" x14ac:dyDescent="0.2">
      <c r="A174" s="185" t="s">
        <v>1441</v>
      </c>
      <c r="B174" s="185" t="s">
        <v>225</v>
      </c>
      <c r="C174" s="126" t="s">
        <v>1442</v>
      </c>
      <c r="D174" s="69" t="s">
        <v>2199</v>
      </c>
      <c r="E174" s="142">
        <f>1-(G174/F174)</f>
        <v>0.58333333333333326</v>
      </c>
      <c r="F174" s="140">
        <v>12</v>
      </c>
      <c r="G174" s="6">
        <v>5</v>
      </c>
      <c r="H174" s="67"/>
      <c r="I174" s="68">
        <f t="shared" si="19"/>
        <v>0</v>
      </c>
      <c r="J174" s="110"/>
      <c r="K174" s="110"/>
    </row>
    <row r="175" spans="1:11" ht="31.5" customHeight="1" x14ac:dyDescent="0.2">
      <c r="A175" s="185" t="s">
        <v>2388</v>
      </c>
      <c r="B175" s="185" t="s">
        <v>2389</v>
      </c>
      <c r="C175" s="126" t="s">
        <v>2395</v>
      </c>
      <c r="D175" s="69" t="s">
        <v>2390</v>
      </c>
      <c r="E175" s="130">
        <f t="shared" ref="E175" si="22">1-(G175/F175)</f>
        <v>0.2857142857142857</v>
      </c>
      <c r="F175" s="140">
        <v>21</v>
      </c>
      <c r="G175" s="46">
        <v>15</v>
      </c>
      <c r="H175" s="67"/>
      <c r="I175" s="68">
        <f t="shared" si="19"/>
        <v>0</v>
      </c>
      <c r="J175" s="110"/>
      <c r="K175" s="110"/>
    </row>
    <row r="176" spans="1:11" ht="28.5" customHeight="1" x14ac:dyDescent="0.2">
      <c r="A176" s="185" t="s">
        <v>2391</v>
      </c>
      <c r="B176" s="185" t="s">
        <v>2389</v>
      </c>
      <c r="C176" s="126" t="s">
        <v>2396</v>
      </c>
      <c r="D176" s="69" t="s">
        <v>2392</v>
      </c>
      <c r="E176" s="130">
        <f t="shared" ref="E176:E183" si="23">1-(G176/F176)</f>
        <v>0.2857142857142857</v>
      </c>
      <c r="F176" s="140">
        <v>21</v>
      </c>
      <c r="G176" s="46">
        <v>15</v>
      </c>
      <c r="H176" s="67"/>
      <c r="I176" s="68">
        <f t="shared" ref="I176:I183" si="24">G176*H176</f>
        <v>0</v>
      </c>
      <c r="J176" s="110"/>
      <c r="K176" s="110"/>
    </row>
    <row r="177" spans="1:11" ht="28.5" customHeight="1" x14ac:dyDescent="0.2">
      <c r="A177" s="185" t="s">
        <v>2393</v>
      </c>
      <c r="B177" s="185" t="s">
        <v>2389</v>
      </c>
      <c r="C177" s="126" t="s">
        <v>2397</v>
      </c>
      <c r="D177" s="69" t="s">
        <v>2394</v>
      </c>
      <c r="E177" s="130">
        <f t="shared" si="23"/>
        <v>0.2857142857142857</v>
      </c>
      <c r="F177" s="140">
        <v>21</v>
      </c>
      <c r="G177" s="46">
        <v>15</v>
      </c>
      <c r="H177" s="67"/>
      <c r="I177" s="68">
        <f t="shared" si="24"/>
        <v>0</v>
      </c>
      <c r="J177" s="110"/>
      <c r="K177" s="110"/>
    </row>
    <row r="178" spans="1:11" ht="30.75" customHeight="1" x14ac:dyDescent="0.2">
      <c r="A178" s="185" t="s">
        <v>1880</v>
      </c>
      <c r="B178" s="185" t="s">
        <v>696</v>
      </c>
      <c r="C178" s="126" t="s">
        <v>1885</v>
      </c>
      <c r="D178" s="69" t="s">
        <v>1884</v>
      </c>
      <c r="E178" s="130">
        <f t="shared" si="23"/>
        <v>0.2857142857142857</v>
      </c>
      <c r="F178" s="140">
        <v>14</v>
      </c>
      <c r="G178" s="6">
        <v>10</v>
      </c>
      <c r="H178" s="67"/>
      <c r="I178" s="68">
        <f t="shared" si="24"/>
        <v>0</v>
      </c>
      <c r="J178" s="110"/>
      <c r="K178" s="110"/>
    </row>
    <row r="179" spans="1:11" s="10" customFormat="1" ht="30" customHeight="1" x14ac:dyDescent="0.25">
      <c r="A179" s="185" t="s">
        <v>246</v>
      </c>
      <c r="B179" s="185" t="s">
        <v>247</v>
      </c>
      <c r="C179" s="69" t="s">
        <v>248</v>
      </c>
      <c r="D179" s="172" t="s">
        <v>249</v>
      </c>
      <c r="E179" s="141">
        <f t="shared" si="23"/>
        <v>0.3971631205673759</v>
      </c>
      <c r="F179" s="140">
        <v>141</v>
      </c>
      <c r="G179" s="6">
        <v>85</v>
      </c>
      <c r="H179" s="67"/>
      <c r="I179" s="68">
        <f t="shared" si="24"/>
        <v>0</v>
      </c>
      <c r="J179" s="110"/>
      <c r="K179" s="110"/>
    </row>
    <row r="180" spans="1:11" ht="32.25" customHeight="1" x14ac:dyDescent="0.2">
      <c r="A180" s="185" t="s">
        <v>250</v>
      </c>
      <c r="B180" s="185" t="s">
        <v>247</v>
      </c>
      <c r="C180" s="126" t="s">
        <v>251</v>
      </c>
      <c r="D180" s="69" t="s">
        <v>252</v>
      </c>
      <c r="E180" s="130">
        <f t="shared" si="23"/>
        <v>0.16774193548387095</v>
      </c>
      <c r="F180" s="140">
        <v>155</v>
      </c>
      <c r="G180" s="6">
        <v>129</v>
      </c>
      <c r="H180" s="67"/>
      <c r="I180" s="68">
        <f t="shared" si="24"/>
        <v>0</v>
      </c>
      <c r="J180" s="110"/>
      <c r="K180" s="110"/>
    </row>
    <row r="181" spans="1:11" ht="32.25" customHeight="1" x14ac:dyDescent="0.2">
      <c r="A181" s="185" t="s">
        <v>2464</v>
      </c>
      <c r="B181" s="185" t="s">
        <v>247</v>
      </c>
      <c r="C181" s="126" t="s">
        <v>2466</v>
      </c>
      <c r="D181" s="69" t="s">
        <v>2465</v>
      </c>
      <c r="E181" s="130">
        <f t="shared" si="23"/>
        <v>0.34313725490196079</v>
      </c>
      <c r="F181" s="140">
        <v>102</v>
      </c>
      <c r="G181" s="6">
        <v>67</v>
      </c>
      <c r="H181" s="67"/>
      <c r="I181" s="68">
        <f t="shared" si="24"/>
        <v>0</v>
      </c>
      <c r="J181" s="110"/>
      <c r="K181" s="110"/>
    </row>
    <row r="182" spans="1:11" ht="30.75" customHeight="1" x14ac:dyDescent="0.2">
      <c r="A182" s="185" t="s">
        <v>2467</v>
      </c>
      <c r="B182" s="185" t="s">
        <v>247</v>
      </c>
      <c r="C182" s="126" t="s">
        <v>2693</v>
      </c>
      <c r="D182" s="69" t="s">
        <v>2692</v>
      </c>
      <c r="E182" s="141">
        <f t="shared" si="23"/>
        <v>0.4464285714285714</v>
      </c>
      <c r="F182" s="140">
        <v>112</v>
      </c>
      <c r="G182" s="6">
        <v>62</v>
      </c>
      <c r="H182" s="67"/>
      <c r="I182" s="68">
        <f t="shared" si="24"/>
        <v>0</v>
      </c>
      <c r="J182" s="110"/>
      <c r="K182" s="110"/>
    </row>
    <row r="183" spans="1:11" ht="32.25" customHeight="1" x14ac:dyDescent="0.2">
      <c r="A183" s="185" t="s">
        <v>253</v>
      </c>
      <c r="B183" s="185" t="s">
        <v>247</v>
      </c>
      <c r="C183" s="126" t="s">
        <v>254</v>
      </c>
      <c r="D183" s="69" t="s">
        <v>255</v>
      </c>
      <c r="E183" s="130">
        <f t="shared" si="23"/>
        <v>0.3482142857142857</v>
      </c>
      <c r="F183" s="140">
        <v>112</v>
      </c>
      <c r="G183" s="6">
        <v>73</v>
      </c>
      <c r="H183" s="67"/>
      <c r="I183" s="68">
        <f t="shared" si="24"/>
        <v>0</v>
      </c>
      <c r="J183" s="110"/>
      <c r="K183" s="110"/>
    </row>
    <row r="184" spans="1:11" s="99" customFormat="1" ht="30" customHeight="1" x14ac:dyDescent="0.7">
      <c r="A184" s="86"/>
      <c r="B184" s="50"/>
      <c r="C184" s="24"/>
      <c r="D184" s="52"/>
      <c r="E184" s="53"/>
      <c r="F184" s="54"/>
      <c r="G184" s="55"/>
      <c r="H184" s="56"/>
      <c r="I184" s="75" t="s">
        <v>2649</v>
      </c>
      <c r="J184" s="110"/>
      <c r="K184" s="110"/>
    </row>
    <row r="185" spans="1:11" s="10" customFormat="1" ht="30" customHeight="1" x14ac:dyDescent="0.25">
      <c r="A185" s="139"/>
      <c r="B185" s="58"/>
      <c r="C185" s="24"/>
      <c r="D185" s="51"/>
      <c r="E185" s="59"/>
      <c r="F185" s="60" t="s">
        <v>0</v>
      </c>
      <c r="G185" s="222">
        <f>G2</f>
        <v>0</v>
      </c>
      <c r="H185" s="223"/>
      <c r="I185" s="224"/>
      <c r="J185" s="110"/>
      <c r="K185" s="110"/>
    </row>
    <row r="186" spans="1:11" s="10" customFormat="1" ht="28.5" customHeight="1" x14ac:dyDescent="0.25">
      <c r="A186" s="86"/>
      <c r="B186" s="58"/>
      <c r="C186" s="24"/>
      <c r="D186" s="51"/>
      <c r="E186" s="59"/>
      <c r="F186" s="54"/>
      <c r="G186" s="55"/>
      <c r="H186" s="61" t="s">
        <v>1</v>
      </c>
      <c r="I186" s="56"/>
      <c r="J186" s="110"/>
      <c r="K186" s="110"/>
    </row>
    <row r="187" spans="1:11" ht="46.5" customHeight="1" thickBot="1" x14ac:dyDescent="0.3">
      <c r="A187" s="76" t="s">
        <v>5</v>
      </c>
      <c r="B187" s="76" t="s">
        <v>6</v>
      </c>
      <c r="C187" s="25"/>
      <c r="D187" s="77"/>
      <c r="E187" s="78" t="s">
        <v>7</v>
      </c>
      <c r="F187" s="79" t="s">
        <v>8</v>
      </c>
      <c r="G187" s="79" t="s">
        <v>9</v>
      </c>
      <c r="H187" s="80" t="s">
        <v>10</v>
      </c>
      <c r="I187" s="80" t="s">
        <v>11</v>
      </c>
      <c r="J187" s="110"/>
      <c r="K187" s="110"/>
    </row>
    <row r="188" spans="1:11" ht="24.95" customHeight="1" thickBot="1" x14ac:dyDescent="0.25">
      <c r="A188" s="218" t="s">
        <v>2170</v>
      </c>
      <c r="B188" s="219"/>
      <c r="C188" s="219"/>
      <c r="D188" s="219"/>
      <c r="E188" s="219"/>
      <c r="F188" s="219"/>
      <c r="G188" s="219"/>
      <c r="H188" s="219"/>
      <c r="I188" s="220"/>
      <c r="J188" s="110"/>
      <c r="K188" s="110"/>
    </row>
    <row r="189" spans="1:11" ht="26.25" customHeight="1" x14ac:dyDescent="0.2">
      <c r="A189" s="43"/>
      <c r="B189" s="43"/>
      <c r="C189" s="89"/>
      <c r="D189" s="70"/>
      <c r="E189" s="31"/>
      <c r="F189" s="90"/>
      <c r="G189" s="91"/>
      <c r="H189" s="92"/>
      <c r="I189" s="93"/>
      <c r="J189" s="110"/>
      <c r="K189" s="110"/>
    </row>
    <row r="190" spans="1:11" ht="31.5" customHeight="1" x14ac:dyDescent="0.2">
      <c r="A190" s="185" t="s">
        <v>256</v>
      </c>
      <c r="B190" s="185" t="s">
        <v>247</v>
      </c>
      <c r="C190" s="126" t="s">
        <v>257</v>
      </c>
      <c r="D190" s="69" t="s">
        <v>258</v>
      </c>
      <c r="E190" s="130">
        <f t="shared" ref="E190:E191" si="25">1-(G190/F190)</f>
        <v>0.36</v>
      </c>
      <c r="F190" s="140">
        <v>75</v>
      </c>
      <c r="G190" s="6">
        <v>48</v>
      </c>
      <c r="H190" s="67"/>
      <c r="I190" s="68">
        <f t="shared" ref="I190:I200" si="26">G190*H190</f>
        <v>0</v>
      </c>
      <c r="J190" s="110"/>
      <c r="K190" s="110"/>
    </row>
    <row r="191" spans="1:11" ht="31.5" customHeight="1" x14ac:dyDescent="0.2">
      <c r="A191" s="185" t="s">
        <v>2378</v>
      </c>
      <c r="B191" s="185" t="s">
        <v>247</v>
      </c>
      <c r="C191" s="126" t="s">
        <v>2380</v>
      </c>
      <c r="D191" s="69" t="s">
        <v>2379</v>
      </c>
      <c r="E191" s="130">
        <f t="shared" si="25"/>
        <v>0.30952380952380953</v>
      </c>
      <c r="F191" s="140">
        <v>42</v>
      </c>
      <c r="G191" s="6">
        <v>29</v>
      </c>
      <c r="H191" s="67"/>
      <c r="I191" s="68">
        <f t="shared" si="26"/>
        <v>0</v>
      </c>
      <c r="J191" s="110"/>
      <c r="K191" s="110"/>
    </row>
    <row r="192" spans="1:11" ht="31.5" customHeight="1" x14ac:dyDescent="0.2">
      <c r="A192" s="185" t="s">
        <v>259</v>
      </c>
      <c r="B192" s="185" t="s">
        <v>260</v>
      </c>
      <c r="C192" s="126" t="s">
        <v>261</v>
      </c>
      <c r="D192" s="69" t="s">
        <v>262</v>
      </c>
      <c r="E192" s="142">
        <f t="shared" si="21"/>
        <v>0.60416666666666674</v>
      </c>
      <c r="F192" s="140">
        <v>96</v>
      </c>
      <c r="G192" s="6">
        <v>38</v>
      </c>
      <c r="H192" s="67"/>
      <c r="I192" s="68">
        <f t="shared" si="26"/>
        <v>0</v>
      </c>
      <c r="J192" s="110"/>
      <c r="K192" s="110"/>
    </row>
    <row r="193" spans="1:11" ht="30" customHeight="1" x14ac:dyDescent="0.2">
      <c r="A193" s="185" t="s">
        <v>1881</v>
      </c>
      <c r="B193" s="185" t="s">
        <v>260</v>
      </c>
      <c r="C193" s="126" t="s">
        <v>1882</v>
      </c>
      <c r="D193" s="69" t="s">
        <v>1883</v>
      </c>
      <c r="E193" s="141">
        <f t="shared" si="21"/>
        <v>0.43023255813953487</v>
      </c>
      <c r="F193" s="140">
        <v>86</v>
      </c>
      <c r="G193" s="6">
        <v>49</v>
      </c>
      <c r="H193" s="67"/>
      <c r="I193" s="68">
        <f t="shared" si="26"/>
        <v>0</v>
      </c>
      <c r="J193" s="110"/>
      <c r="K193" s="110"/>
    </row>
    <row r="194" spans="1:11" ht="28.5" customHeight="1" x14ac:dyDescent="0.2">
      <c r="A194" s="185" t="s">
        <v>264</v>
      </c>
      <c r="B194" s="185" t="s">
        <v>263</v>
      </c>
      <c r="C194" s="126" t="s">
        <v>265</v>
      </c>
      <c r="D194" s="69" t="s">
        <v>1355</v>
      </c>
      <c r="E194" s="142">
        <f t="shared" si="21"/>
        <v>0.56310679611650483</v>
      </c>
      <c r="F194" s="140">
        <v>103</v>
      </c>
      <c r="G194" s="6">
        <v>45</v>
      </c>
      <c r="H194" s="67"/>
      <c r="I194" s="68">
        <f t="shared" si="26"/>
        <v>0</v>
      </c>
      <c r="J194" s="110"/>
      <c r="K194" s="110"/>
    </row>
    <row r="195" spans="1:11" ht="30" customHeight="1" x14ac:dyDescent="0.2">
      <c r="A195" s="185" t="s">
        <v>266</v>
      </c>
      <c r="B195" s="185" t="s">
        <v>263</v>
      </c>
      <c r="C195" s="126" t="s">
        <v>267</v>
      </c>
      <c r="D195" s="69" t="s">
        <v>268</v>
      </c>
      <c r="E195" s="141">
        <f t="shared" si="21"/>
        <v>0.47457627118644063</v>
      </c>
      <c r="F195" s="140">
        <v>59</v>
      </c>
      <c r="G195" s="6">
        <v>31</v>
      </c>
      <c r="H195" s="67"/>
      <c r="I195" s="68">
        <f t="shared" si="26"/>
        <v>0</v>
      </c>
      <c r="J195" s="110"/>
      <c r="K195" s="110"/>
    </row>
    <row r="196" spans="1:11" ht="31.5" customHeight="1" x14ac:dyDescent="0.2">
      <c r="A196" s="185" t="s">
        <v>269</v>
      </c>
      <c r="B196" s="185" t="s">
        <v>263</v>
      </c>
      <c r="C196" s="126" t="s">
        <v>270</v>
      </c>
      <c r="D196" s="69" t="s">
        <v>1463</v>
      </c>
      <c r="E196" s="141">
        <f t="shared" ref="E196" si="27">1-(G196/F196)</f>
        <v>0.47457627118644063</v>
      </c>
      <c r="F196" s="140">
        <v>59</v>
      </c>
      <c r="G196" s="6">
        <v>31</v>
      </c>
      <c r="H196" s="67"/>
      <c r="I196" s="68">
        <f t="shared" si="26"/>
        <v>0</v>
      </c>
      <c r="J196" s="110"/>
      <c r="K196" s="110"/>
    </row>
    <row r="197" spans="1:11" ht="30.75" customHeight="1" x14ac:dyDescent="0.2">
      <c r="A197" s="185" t="s">
        <v>1443</v>
      </c>
      <c r="B197" s="185" t="s">
        <v>263</v>
      </c>
      <c r="C197" s="126" t="s">
        <v>1445</v>
      </c>
      <c r="D197" s="69" t="s">
        <v>1444</v>
      </c>
      <c r="E197" s="141">
        <f>1-(G197/F197)</f>
        <v>0.48684210526315785</v>
      </c>
      <c r="F197" s="140">
        <v>76</v>
      </c>
      <c r="G197" s="6">
        <v>39</v>
      </c>
      <c r="H197" s="67"/>
      <c r="I197" s="68">
        <f t="shared" si="26"/>
        <v>0</v>
      </c>
      <c r="J197" s="110"/>
      <c r="K197" s="110"/>
    </row>
    <row r="198" spans="1:11" ht="33.75" customHeight="1" x14ac:dyDescent="0.2">
      <c r="A198" s="185" t="s">
        <v>2398</v>
      </c>
      <c r="B198" s="185" t="s">
        <v>263</v>
      </c>
      <c r="C198" s="126" t="s">
        <v>2401</v>
      </c>
      <c r="D198" s="69" t="s">
        <v>2666</v>
      </c>
      <c r="E198" s="142">
        <f t="shared" ref="E198:E200" si="28">1-(G198/F198)</f>
        <v>0.67532467532467533</v>
      </c>
      <c r="F198" s="140">
        <v>77</v>
      </c>
      <c r="G198" s="46">
        <v>25</v>
      </c>
      <c r="H198" s="67"/>
      <c r="I198" s="68">
        <f t="shared" si="26"/>
        <v>0</v>
      </c>
      <c r="J198" s="110"/>
      <c r="K198" s="110"/>
    </row>
    <row r="199" spans="1:11" ht="30" customHeight="1" x14ac:dyDescent="0.2">
      <c r="A199" s="185" t="s">
        <v>2399</v>
      </c>
      <c r="B199" s="185" t="s">
        <v>263</v>
      </c>
      <c r="C199" s="126" t="s">
        <v>2402</v>
      </c>
      <c r="D199" s="69" t="s">
        <v>2666</v>
      </c>
      <c r="E199" s="142">
        <f t="shared" si="28"/>
        <v>0.67532467532467533</v>
      </c>
      <c r="F199" s="140">
        <v>77</v>
      </c>
      <c r="G199" s="46">
        <v>25</v>
      </c>
      <c r="H199" s="67"/>
      <c r="I199" s="68">
        <f t="shared" si="26"/>
        <v>0</v>
      </c>
      <c r="J199" s="110"/>
      <c r="K199" s="110"/>
    </row>
    <row r="200" spans="1:11" ht="30.75" customHeight="1" x14ac:dyDescent="0.2">
      <c r="A200" s="185" t="s">
        <v>2400</v>
      </c>
      <c r="B200" s="185" t="s">
        <v>263</v>
      </c>
      <c r="C200" s="126" t="s">
        <v>2403</v>
      </c>
      <c r="D200" s="69" t="s">
        <v>2666</v>
      </c>
      <c r="E200" s="142">
        <f t="shared" si="28"/>
        <v>0.67532467532467533</v>
      </c>
      <c r="F200" s="140">
        <v>77</v>
      </c>
      <c r="G200" s="46">
        <v>25</v>
      </c>
      <c r="H200" s="67"/>
      <c r="I200" s="68">
        <f t="shared" si="26"/>
        <v>0</v>
      </c>
      <c r="J200" s="110"/>
      <c r="K200" s="110"/>
    </row>
    <row r="201" spans="1:11" ht="24.95" customHeight="1" thickBot="1" x14ac:dyDescent="0.75">
      <c r="A201" s="65"/>
      <c r="B201" s="50"/>
      <c r="C201" s="24"/>
      <c r="D201" s="52"/>
      <c r="E201" s="53"/>
      <c r="F201" s="54"/>
      <c r="G201" s="55"/>
      <c r="H201" s="56"/>
      <c r="I201" s="75"/>
      <c r="J201" s="110"/>
      <c r="K201" s="110"/>
    </row>
    <row r="202" spans="1:11" s="62" customFormat="1" ht="24.95" customHeight="1" thickBot="1" x14ac:dyDescent="0.25">
      <c r="A202" s="218" t="s">
        <v>271</v>
      </c>
      <c r="B202" s="219"/>
      <c r="C202" s="219"/>
      <c r="D202" s="219"/>
      <c r="E202" s="219"/>
      <c r="F202" s="219"/>
      <c r="G202" s="219"/>
      <c r="H202" s="219"/>
      <c r="I202" s="220"/>
      <c r="J202" s="110"/>
      <c r="K202" s="110"/>
    </row>
    <row r="203" spans="1:11" s="62" customFormat="1" ht="20.100000000000001" customHeight="1" x14ac:dyDescent="0.2">
      <c r="A203" s="239" t="s">
        <v>1461</v>
      </c>
      <c r="B203" s="239"/>
      <c r="C203" s="239"/>
      <c r="D203" s="192"/>
      <c r="E203" s="188"/>
      <c r="F203" s="189"/>
      <c r="G203" s="190"/>
      <c r="H203" s="191"/>
      <c r="I203" s="146">
        <f t="shared" ref="I203:I238" si="29">G203*H203</f>
        <v>0</v>
      </c>
      <c r="J203" s="110"/>
      <c r="K203" s="110"/>
    </row>
    <row r="204" spans="1:11" s="62" customFormat="1" ht="21.75" customHeight="1" x14ac:dyDescent="0.2">
      <c r="A204" s="185" t="s">
        <v>398</v>
      </c>
      <c r="B204" s="185" t="s">
        <v>293</v>
      </c>
      <c r="C204" s="126" t="s">
        <v>399</v>
      </c>
      <c r="D204" s="44" t="s">
        <v>400</v>
      </c>
      <c r="E204" s="19">
        <f t="shared" ref="E204:E210" si="30">1-(G204/F204)</f>
        <v>0.47499999999999998</v>
      </c>
      <c r="F204" s="49">
        <v>40</v>
      </c>
      <c r="G204" s="46">
        <v>21</v>
      </c>
      <c r="H204" s="67"/>
      <c r="I204" s="68">
        <f t="shared" si="29"/>
        <v>0</v>
      </c>
      <c r="J204" s="110"/>
      <c r="K204" s="110"/>
    </row>
    <row r="205" spans="1:11" s="62" customFormat="1" ht="21.75" customHeight="1" x14ac:dyDescent="0.2">
      <c r="A205" s="185" t="s">
        <v>1887</v>
      </c>
      <c r="B205" s="185" t="s">
        <v>293</v>
      </c>
      <c r="C205" s="126" t="s">
        <v>1888</v>
      </c>
      <c r="D205" s="69" t="s">
        <v>1889</v>
      </c>
      <c r="E205" s="19">
        <f t="shared" si="30"/>
        <v>0.44999999999999996</v>
      </c>
      <c r="F205" s="49">
        <v>40</v>
      </c>
      <c r="G205" s="46">
        <v>22</v>
      </c>
      <c r="H205" s="67"/>
      <c r="I205" s="68">
        <f t="shared" si="29"/>
        <v>0</v>
      </c>
      <c r="J205" s="110"/>
      <c r="K205" s="110"/>
    </row>
    <row r="206" spans="1:11" s="62" customFormat="1" ht="21.75" customHeight="1" x14ac:dyDescent="0.2">
      <c r="A206" s="185" t="s">
        <v>401</v>
      </c>
      <c r="B206" s="185" t="s">
        <v>293</v>
      </c>
      <c r="C206" s="128" t="s">
        <v>402</v>
      </c>
      <c r="D206" s="64" t="s">
        <v>403</v>
      </c>
      <c r="E206" s="19">
        <f t="shared" si="30"/>
        <v>0.46666666666666667</v>
      </c>
      <c r="F206" s="49">
        <v>30</v>
      </c>
      <c r="G206" s="46">
        <v>16</v>
      </c>
      <c r="H206" s="67"/>
      <c r="I206" s="68">
        <f t="shared" si="29"/>
        <v>0</v>
      </c>
      <c r="J206" s="110"/>
      <c r="K206" s="110"/>
    </row>
    <row r="207" spans="1:11" s="62" customFormat="1" ht="21.75" customHeight="1" x14ac:dyDescent="0.2">
      <c r="A207" s="185" t="s">
        <v>1896</v>
      </c>
      <c r="B207" s="185" t="s">
        <v>1464</v>
      </c>
      <c r="C207" s="126" t="s">
        <v>1894</v>
      </c>
      <c r="D207" s="69" t="s">
        <v>1897</v>
      </c>
      <c r="E207" s="20">
        <f t="shared" si="30"/>
        <v>0.21999999999999997</v>
      </c>
      <c r="F207" s="49">
        <v>50</v>
      </c>
      <c r="G207" s="46">
        <v>39</v>
      </c>
      <c r="H207" s="67"/>
      <c r="I207" s="68">
        <f t="shared" si="29"/>
        <v>0</v>
      </c>
      <c r="J207" s="110"/>
      <c r="K207" s="110"/>
    </row>
    <row r="208" spans="1:11" s="62" customFormat="1" ht="21.75" customHeight="1" x14ac:dyDescent="0.2">
      <c r="A208" s="185" t="s">
        <v>1893</v>
      </c>
      <c r="B208" s="185" t="s">
        <v>1464</v>
      </c>
      <c r="C208" s="126" t="s">
        <v>1894</v>
      </c>
      <c r="D208" s="69" t="s">
        <v>1895</v>
      </c>
      <c r="E208" s="20">
        <f t="shared" si="30"/>
        <v>0.21999999999999997</v>
      </c>
      <c r="F208" s="49">
        <v>50</v>
      </c>
      <c r="G208" s="46">
        <v>39</v>
      </c>
      <c r="H208" s="67"/>
      <c r="I208" s="68">
        <f t="shared" si="29"/>
        <v>0</v>
      </c>
      <c r="J208" s="110"/>
      <c r="K208" s="110"/>
    </row>
    <row r="209" spans="1:11" s="29" customFormat="1" ht="21.75" customHeight="1" x14ac:dyDescent="0.2">
      <c r="A209" s="185" t="s">
        <v>1890</v>
      </c>
      <c r="B209" s="185" t="s">
        <v>1464</v>
      </c>
      <c r="C209" s="126" t="s">
        <v>1891</v>
      </c>
      <c r="D209" s="69" t="s">
        <v>1892</v>
      </c>
      <c r="E209" s="20">
        <f t="shared" si="30"/>
        <v>0.15714285714285714</v>
      </c>
      <c r="F209" s="49">
        <v>70</v>
      </c>
      <c r="G209" s="46">
        <v>59</v>
      </c>
      <c r="H209" s="67"/>
      <c r="I209" s="68">
        <f t="shared" si="29"/>
        <v>0</v>
      </c>
      <c r="J209" s="110"/>
      <c r="K209" s="110"/>
    </row>
    <row r="210" spans="1:11" ht="21.75" customHeight="1" x14ac:dyDescent="0.2">
      <c r="A210" s="185" t="s">
        <v>1462</v>
      </c>
      <c r="B210" s="185" t="s">
        <v>1464</v>
      </c>
      <c r="C210" s="126" t="s">
        <v>1465</v>
      </c>
      <c r="D210" s="69" t="s">
        <v>1466</v>
      </c>
      <c r="E210" s="20">
        <f t="shared" si="30"/>
        <v>0.15714285714285714</v>
      </c>
      <c r="F210" s="49">
        <v>70</v>
      </c>
      <c r="G210" s="46">
        <v>59</v>
      </c>
      <c r="H210" s="67"/>
      <c r="I210" s="68">
        <f t="shared" si="29"/>
        <v>0</v>
      </c>
      <c r="J210" s="110"/>
      <c r="K210" s="110"/>
    </row>
    <row r="211" spans="1:11" ht="20.100000000000001" customHeight="1" x14ac:dyDescent="0.2">
      <c r="A211" s="239" t="s">
        <v>304</v>
      </c>
      <c r="B211" s="239"/>
      <c r="C211" s="239"/>
      <c r="D211" s="173"/>
      <c r="E211" s="174"/>
      <c r="F211" s="175"/>
      <c r="G211" s="176"/>
      <c r="H211" s="177"/>
      <c r="I211" s="117">
        <f t="shared" si="29"/>
        <v>0</v>
      </c>
      <c r="J211" s="110"/>
      <c r="K211" s="110"/>
    </row>
    <row r="212" spans="1:11" ht="22.5" customHeight="1" x14ac:dyDescent="0.2">
      <c r="A212" s="185" t="s">
        <v>272</v>
      </c>
      <c r="B212" s="185" t="s">
        <v>273</v>
      </c>
      <c r="C212" s="126" t="s">
        <v>274</v>
      </c>
      <c r="D212" s="69" t="s">
        <v>275</v>
      </c>
      <c r="E212" s="141">
        <f t="shared" ref="E212:E214" si="31">1-(G212/F212)</f>
        <v>0.4</v>
      </c>
      <c r="F212" s="49">
        <v>45</v>
      </c>
      <c r="G212" s="46">
        <v>27</v>
      </c>
      <c r="H212" s="67"/>
      <c r="I212" s="68">
        <f t="shared" si="29"/>
        <v>0</v>
      </c>
      <c r="J212" s="110"/>
      <c r="K212" s="110"/>
    </row>
    <row r="213" spans="1:11" ht="22.5" customHeight="1" x14ac:dyDescent="0.2">
      <c r="A213" s="185" t="s">
        <v>276</v>
      </c>
      <c r="B213" s="185" t="s">
        <v>273</v>
      </c>
      <c r="C213" s="126" t="s">
        <v>1572</v>
      </c>
      <c r="D213" s="69" t="s">
        <v>1571</v>
      </c>
      <c r="E213" s="141">
        <f t="shared" si="31"/>
        <v>0.4</v>
      </c>
      <c r="F213" s="49">
        <v>45</v>
      </c>
      <c r="G213" s="46">
        <v>27</v>
      </c>
      <c r="H213" s="67"/>
      <c r="I213" s="68">
        <f t="shared" si="29"/>
        <v>0</v>
      </c>
      <c r="J213" s="110"/>
      <c r="K213" s="110"/>
    </row>
    <row r="214" spans="1:11" ht="22.5" customHeight="1" x14ac:dyDescent="0.2">
      <c r="A214" s="185" t="s">
        <v>277</v>
      </c>
      <c r="B214" s="185" t="s">
        <v>273</v>
      </c>
      <c r="C214" s="126" t="s">
        <v>278</v>
      </c>
      <c r="D214" s="69" t="s">
        <v>279</v>
      </c>
      <c r="E214" s="141">
        <f t="shared" si="31"/>
        <v>0.44318181818181823</v>
      </c>
      <c r="F214" s="49">
        <v>88</v>
      </c>
      <c r="G214" s="46">
        <v>49</v>
      </c>
      <c r="H214" s="67"/>
      <c r="I214" s="68">
        <f t="shared" si="29"/>
        <v>0</v>
      </c>
      <c r="J214" s="110"/>
      <c r="K214" s="110"/>
    </row>
    <row r="215" spans="1:11" ht="22.5" customHeight="1" x14ac:dyDescent="0.2">
      <c r="A215" s="185" t="s">
        <v>280</v>
      </c>
      <c r="B215" s="185" t="s">
        <v>273</v>
      </c>
      <c r="C215" s="126" t="s">
        <v>278</v>
      </c>
      <c r="D215" s="69" t="s">
        <v>281</v>
      </c>
      <c r="E215" s="141">
        <f t="shared" ref="E215:E220" si="32">1-(G215/F215)</f>
        <v>0.44318181818181823</v>
      </c>
      <c r="F215" s="49">
        <v>88</v>
      </c>
      <c r="G215" s="46">
        <v>49</v>
      </c>
      <c r="H215" s="67"/>
      <c r="I215" s="68">
        <f t="shared" si="29"/>
        <v>0</v>
      </c>
      <c r="J215" s="110"/>
      <c r="K215" s="110"/>
    </row>
    <row r="216" spans="1:11" ht="22.5" customHeight="1" x14ac:dyDescent="0.2">
      <c r="A216" s="185" t="s">
        <v>282</v>
      </c>
      <c r="B216" s="185" t="s">
        <v>273</v>
      </c>
      <c r="C216" s="126" t="s">
        <v>278</v>
      </c>
      <c r="D216" s="69" t="s">
        <v>1516</v>
      </c>
      <c r="E216" s="141">
        <f t="shared" si="32"/>
        <v>0.44318181818181823</v>
      </c>
      <c r="F216" s="49">
        <v>88</v>
      </c>
      <c r="G216" s="46">
        <v>49</v>
      </c>
      <c r="H216" s="67"/>
      <c r="I216" s="68">
        <f t="shared" si="29"/>
        <v>0</v>
      </c>
      <c r="J216" s="110"/>
      <c r="K216" s="110"/>
    </row>
    <row r="217" spans="1:11" ht="22.5" customHeight="1" x14ac:dyDescent="0.2">
      <c r="A217" s="185" t="s">
        <v>283</v>
      </c>
      <c r="B217" s="185" t="s">
        <v>273</v>
      </c>
      <c r="C217" s="126" t="s">
        <v>2309</v>
      </c>
      <c r="D217" s="69" t="s">
        <v>284</v>
      </c>
      <c r="E217" s="130">
        <f t="shared" si="32"/>
        <v>0.28000000000000003</v>
      </c>
      <c r="F217" s="49">
        <v>50</v>
      </c>
      <c r="G217" s="46">
        <v>36</v>
      </c>
      <c r="H217" s="67"/>
      <c r="I217" s="68">
        <f t="shared" si="29"/>
        <v>0</v>
      </c>
      <c r="J217" s="110"/>
      <c r="K217" s="110"/>
    </row>
    <row r="218" spans="1:11" ht="22.5" customHeight="1" x14ac:dyDescent="0.2">
      <c r="A218" s="185" t="s">
        <v>1482</v>
      </c>
      <c r="B218" s="185" t="s">
        <v>273</v>
      </c>
      <c r="C218" s="126" t="s">
        <v>2307</v>
      </c>
      <c r="D218" s="69" t="s">
        <v>2306</v>
      </c>
      <c r="E218" s="130">
        <f t="shared" si="32"/>
        <v>0.36363636363636365</v>
      </c>
      <c r="F218" s="49">
        <v>77</v>
      </c>
      <c r="G218" s="46">
        <v>49</v>
      </c>
      <c r="H218" s="67"/>
      <c r="I218" s="68">
        <f t="shared" si="29"/>
        <v>0</v>
      </c>
      <c r="J218" s="110"/>
      <c r="K218" s="110"/>
    </row>
    <row r="219" spans="1:11" ht="22.5" customHeight="1" x14ac:dyDescent="0.2">
      <c r="A219" s="185" t="s">
        <v>1483</v>
      </c>
      <c r="B219" s="185" t="s">
        <v>273</v>
      </c>
      <c r="C219" s="126" t="s">
        <v>2307</v>
      </c>
      <c r="D219" s="69" t="s">
        <v>2310</v>
      </c>
      <c r="E219" s="130">
        <f t="shared" si="32"/>
        <v>0.36363636363636365</v>
      </c>
      <c r="F219" s="49">
        <v>77</v>
      </c>
      <c r="G219" s="46">
        <v>49</v>
      </c>
      <c r="H219" s="67"/>
      <c r="I219" s="68">
        <f t="shared" si="29"/>
        <v>0</v>
      </c>
      <c r="J219" s="110"/>
      <c r="K219" s="110"/>
    </row>
    <row r="220" spans="1:11" ht="22.5" customHeight="1" x14ac:dyDescent="0.2">
      <c r="A220" s="185" t="s">
        <v>1995</v>
      </c>
      <c r="B220" s="185" t="s">
        <v>273</v>
      </c>
      <c r="C220" s="126" t="s">
        <v>1996</v>
      </c>
      <c r="D220" s="69" t="s">
        <v>2308</v>
      </c>
      <c r="E220" s="141">
        <f t="shared" si="32"/>
        <v>0.40909090909090906</v>
      </c>
      <c r="F220" s="49">
        <v>132</v>
      </c>
      <c r="G220" s="46">
        <v>78</v>
      </c>
      <c r="H220" s="67"/>
      <c r="I220" s="68">
        <f t="shared" si="29"/>
        <v>0</v>
      </c>
      <c r="J220" s="110"/>
      <c r="K220" s="110"/>
    </row>
    <row r="221" spans="1:11" ht="22.5" customHeight="1" x14ac:dyDescent="0.2">
      <c r="A221" s="185" t="s">
        <v>1999</v>
      </c>
      <c r="B221" s="185" t="s">
        <v>293</v>
      </c>
      <c r="C221" s="126" t="s">
        <v>2000</v>
      </c>
      <c r="D221" s="69" t="s">
        <v>301</v>
      </c>
      <c r="E221" s="141">
        <f t="shared" ref="E221:E226" si="33">1-(G221/F221)</f>
        <v>0.46666666666666667</v>
      </c>
      <c r="F221" s="49">
        <v>90</v>
      </c>
      <c r="G221" s="46">
        <v>48</v>
      </c>
      <c r="H221" s="67"/>
      <c r="I221" s="68">
        <f t="shared" si="29"/>
        <v>0</v>
      </c>
      <c r="J221" s="110"/>
      <c r="K221" s="110"/>
    </row>
    <row r="222" spans="1:11" ht="22.5" customHeight="1" x14ac:dyDescent="0.2">
      <c r="A222" s="185" t="s">
        <v>292</v>
      </c>
      <c r="B222" s="129" t="s">
        <v>293</v>
      </c>
      <c r="C222" s="126" t="s">
        <v>294</v>
      </c>
      <c r="D222" s="69" t="s">
        <v>295</v>
      </c>
      <c r="E222" s="141">
        <f t="shared" si="33"/>
        <v>0.44999999999999996</v>
      </c>
      <c r="F222" s="49">
        <v>40</v>
      </c>
      <c r="G222" s="46">
        <v>22</v>
      </c>
      <c r="H222" s="67"/>
      <c r="I222" s="68">
        <f t="shared" si="29"/>
        <v>0</v>
      </c>
      <c r="J222" s="110"/>
      <c r="K222" s="110"/>
    </row>
    <row r="223" spans="1:11" ht="22.5" customHeight="1" x14ac:dyDescent="0.2">
      <c r="A223" s="185" t="s">
        <v>1486</v>
      </c>
      <c r="B223" s="185" t="s">
        <v>293</v>
      </c>
      <c r="C223" s="126" t="s">
        <v>1501</v>
      </c>
      <c r="D223" s="69" t="s">
        <v>1494</v>
      </c>
      <c r="E223" s="141">
        <f t="shared" si="33"/>
        <v>0.47272727272727277</v>
      </c>
      <c r="F223" s="49">
        <v>110</v>
      </c>
      <c r="G223" s="46">
        <v>58</v>
      </c>
      <c r="H223" s="67"/>
      <c r="I223" s="68">
        <f t="shared" si="29"/>
        <v>0</v>
      </c>
      <c r="J223" s="110"/>
      <c r="K223" s="110"/>
    </row>
    <row r="224" spans="1:11" ht="22.5" customHeight="1" x14ac:dyDescent="0.2">
      <c r="A224" s="185" t="s">
        <v>296</v>
      </c>
      <c r="B224" s="129" t="s">
        <v>293</v>
      </c>
      <c r="C224" s="126" t="s">
        <v>294</v>
      </c>
      <c r="D224" s="69" t="s">
        <v>297</v>
      </c>
      <c r="E224" s="141">
        <f t="shared" si="33"/>
        <v>0.44999999999999996</v>
      </c>
      <c r="F224" s="49">
        <v>40</v>
      </c>
      <c r="G224" s="46">
        <v>22</v>
      </c>
      <c r="H224" s="67"/>
      <c r="I224" s="68">
        <f t="shared" si="29"/>
        <v>0</v>
      </c>
      <c r="J224" s="110"/>
      <c r="K224" s="110"/>
    </row>
    <row r="225" spans="1:11" ht="22.5" customHeight="1" x14ac:dyDescent="0.2">
      <c r="A225" s="185" t="s">
        <v>1485</v>
      </c>
      <c r="B225" s="185" t="s">
        <v>293</v>
      </c>
      <c r="C225" s="126" t="s">
        <v>1500</v>
      </c>
      <c r="D225" s="69" t="s">
        <v>301</v>
      </c>
      <c r="E225" s="141">
        <f t="shared" si="33"/>
        <v>0.47272727272727277</v>
      </c>
      <c r="F225" s="49">
        <v>110</v>
      </c>
      <c r="G225" s="46">
        <v>58</v>
      </c>
      <c r="H225" s="67"/>
      <c r="I225" s="68">
        <f t="shared" si="29"/>
        <v>0</v>
      </c>
      <c r="J225" s="110"/>
      <c r="K225" s="110"/>
    </row>
    <row r="226" spans="1:11" ht="22.5" customHeight="1" x14ac:dyDescent="0.2">
      <c r="A226" s="185" t="s">
        <v>298</v>
      </c>
      <c r="B226" s="129" t="s">
        <v>293</v>
      </c>
      <c r="C226" s="126" t="s">
        <v>299</v>
      </c>
      <c r="D226" s="69" t="s">
        <v>300</v>
      </c>
      <c r="E226" s="141">
        <f t="shared" si="33"/>
        <v>0.47142857142857142</v>
      </c>
      <c r="F226" s="49">
        <v>70</v>
      </c>
      <c r="G226" s="46">
        <v>37</v>
      </c>
      <c r="H226" s="67"/>
      <c r="I226" s="68">
        <f t="shared" si="29"/>
        <v>0</v>
      </c>
      <c r="J226" s="110"/>
      <c r="K226" s="110"/>
    </row>
    <row r="227" spans="1:11" ht="22.5" customHeight="1" x14ac:dyDescent="0.2">
      <c r="A227" s="185" t="s">
        <v>2001</v>
      </c>
      <c r="B227" s="185" t="s">
        <v>293</v>
      </c>
      <c r="C227" s="126" t="s">
        <v>2002</v>
      </c>
      <c r="D227" s="69" t="s">
        <v>2003</v>
      </c>
      <c r="E227" s="141">
        <f t="shared" ref="E227:E232" si="34">1-(G227/F227)</f>
        <v>0.44285714285714284</v>
      </c>
      <c r="F227" s="49">
        <v>70</v>
      </c>
      <c r="G227" s="46">
        <v>39</v>
      </c>
      <c r="H227" s="67"/>
      <c r="I227" s="68">
        <f t="shared" si="29"/>
        <v>0</v>
      </c>
      <c r="J227" s="110"/>
      <c r="K227" s="110"/>
    </row>
    <row r="228" spans="1:11" ht="22.5" customHeight="1" x14ac:dyDescent="0.2">
      <c r="A228" s="147" t="s">
        <v>302</v>
      </c>
      <c r="B228" s="147" t="s">
        <v>293</v>
      </c>
      <c r="C228" s="148" t="s">
        <v>303</v>
      </c>
      <c r="D228" s="69" t="s">
        <v>300</v>
      </c>
      <c r="E228" s="141">
        <f t="shared" si="34"/>
        <v>0.47499999999999998</v>
      </c>
      <c r="F228" s="49">
        <v>80</v>
      </c>
      <c r="G228" s="46">
        <v>42</v>
      </c>
      <c r="H228" s="67"/>
      <c r="I228" s="68">
        <f t="shared" si="29"/>
        <v>0</v>
      </c>
      <c r="J228" s="110"/>
      <c r="K228" s="110"/>
    </row>
    <row r="229" spans="1:11" ht="22.5" customHeight="1" x14ac:dyDescent="0.2">
      <c r="A229" s="185" t="s">
        <v>1997</v>
      </c>
      <c r="B229" s="185" t="s">
        <v>293</v>
      </c>
      <c r="C229" s="126" t="s">
        <v>1998</v>
      </c>
      <c r="D229" s="69" t="s">
        <v>1495</v>
      </c>
      <c r="E229" s="141">
        <f t="shared" si="34"/>
        <v>0.45999999999999996</v>
      </c>
      <c r="F229" s="49">
        <v>50</v>
      </c>
      <c r="G229" s="46">
        <v>27</v>
      </c>
      <c r="H229" s="67"/>
      <c r="I229" s="68">
        <f t="shared" si="29"/>
        <v>0</v>
      </c>
      <c r="J229" s="110"/>
      <c r="K229" s="110"/>
    </row>
    <row r="230" spans="1:11" ht="22.5" customHeight="1" x14ac:dyDescent="0.2">
      <c r="A230" s="185" t="s">
        <v>2015</v>
      </c>
      <c r="B230" s="185" t="s">
        <v>285</v>
      </c>
      <c r="C230" s="126" t="s">
        <v>2016</v>
      </c>
      <c r="D230" s="69" t="s">
        <v>2017</v>
      </c>
      <c r="E230" s="142">
        <f t="shared" si="34"/>
        <v>0.50387596899224807</v>
      </c>
      <c r="F230" s="49">
        <v>129</v>
      </c>
      <c r="G230" s="46">
        <v>64</v>
      </c>
      <c r="H230" s="67"/>
      <c r="I230" s="68">
        <f t="shared" si="29"/>
        <v>0</v>
      </c>
      <c r="J230" s="110"/>
      <c r="K230" s="110"/>
    </row>
    <row r="231" spans="1:11" ht="22.5" customHeight="1" x14ac:dyDescent="0.2">
      <c r="A231" s="185" t="s">
        <v>2313</v>
      </c>
      <c r="B231" s="185" t="s">
        <v>285</v>
      </c>
      <c r="C231" s="126" t="s">
        <v>2327</v>
      </c>
      <c r="D231" s="69" t="s">
        <v>2321</v>
      </c>
      <c r="E231" s="142">
        <f>1-(G231/F231)</f>
        <v>0.51</v>
      </c>
      <c r="F231" s="49">
        <v>100</v>
      </c>
      <c r="G231" s="46">
        <v>49</v>
      </c>
      <c r="H231" s="67"/>
      <c r="I231" s="68">
        <f t="shared" si="29"/>
        <v>0</v>
      </c>
      <c r="J231" s="110"/>
      <c r="K231" s="110"/>
    </row>
    <row r="232" spans="1:11" s="10" customFormat="1" ht="22.5" customHeight="1" x14ac:dyDescent="0.25">
      <c r="A232" s="185" t="s">
        <v>2010</v>
      </c>
      <c r="B232" s="185" t="s">
        <v>285</v>
      </c>
      <c r="C232" s="126" t="s">
        <v>2008</v>
      </c>
      <c r="D232" s="69" t="s">
        <v>2011</v>
      </c>
      <c r="E232" s="142">
        <f t="shared" si="34"/>
        <v>0.51249999999999996</v>
      </c>
      <c r="F232" s="49">
        <v>80</v>
      </c>
      <c r="G232" s="46">
        <v>39</v>
      </c>
      <c r="H232" s="67"/>
      <c r="I232" s="68">
        <f t="shared" si="29"/>
        <v>0</v>
      </c>
      <c r="J232" s="110"/>
      <c r="K232" s="110"/>
    </row>
    <row r="233" spans="1:11" ht="22.5" customHeight="1" x14ac:dyDescent="0.2">
      <c r="A233" s="185" t="s">
        <v>2007</v>
      </c>
      <c r="B233" s="185" t="s">
        <v>285</v>
      </c>
      <c r="C233" s="126" t="s">
        <v>2008</v>
      </c>
      <c r="D233" s="69" t="s">
        <v>2009</v>
      </c>
      <c r="E233" s="142">
        <f t="shared" ref="E233:E238" si="35">1-(G233/F233)</f>
        <v>0.51249999999999996</v>
      </c>
      <c r="F233" s="49">
        <v>80</v>
      </c>
      <c r="G233" s="46">
        <v>39</v>
      </c>
      <c r="H233" s="67"/>
      <c r="I233" s="68">
        <f t="shared" si="29"/>
        <v>0</v>
      </c>
      <c r="J233" s="110"/>
      <c r="K233" s="110"/>
    </row>
    <row r="234" spans="1:11" ht="22.5" customHeight="1" x14ac:dyDescent="0.2">
      <c r="A234" s="185" t="s">
        <v>2311</v>
      </c>
      <c r="B234" s="185" t="s">
        <v>285</v>
      </c>
      <c r="C234" s="126" t="s">
        <v>2327</v>
      </c>
      <c r="D234" s="69" t="s">
        <v>2319</v>
      </c>
      <c r="E234" s="142">
        <f t="shared" si="35"/>
        <v>0.51</v>
      </c>
      <c r="F234" s="49">
        <v>100</v>
      </c>
      <c r="G234" s="46">
        <v>49</v>
      </c>
      <c r="H234" s="67"/>
      <c r="I234" s="68">
        <f t="shared" si="29"/>
        <v>0</v>
      </c>
      <c r="J234" s="110"/>
      <c r="K234" s="110"/>
    </row>
    <row r="235" spans="1:11" ht="22.5" customHeight="1" x14ac:dyDescent="0.2">
      <c r="A235" s="185" t="s">
        <v>2318</v>
      </c>
      <c r="B235" s="185" t="s">
        <v>285</v>
      </c>
      <c r="C235" s="126" t="s">
        <v>2332</v>
      </c>
      <c r="D235" s="69" t="s">
        <v>2326</v>
      </c>
      <c r="E235" s="142">
        <f t="shared" si="35"/>
        <v>0.61627906976744184</v>
      </c>
      <c r="F235" s="49">
        <v>86</v>
      </c>
      <c r="G235" s="46">
        <v>33</v>
      </c>
      <c r="H235" s="67"/>
      <c r="I235" s="68">
        <f t="shared" si="29"/>
        <v>0</v>
      </c>
      <c r="J235" s="110"/>
      <c r="K235" s="110"/>
    </row>
    <row r="236" spans="1:11" ht="22.5" customHeight="1" x14ac:dyDescent="0.2">
      <c r="A236" s="185" t="s">
        <v>286</v>
      </c>
      <c r="B236" s="185" t="s">
        <v>285</v>
      </c>
      <c r="C236" s="126" t="s">
        <v>287</v>
      </c>
      <c r="D236" s="69" t="s">
        <v>288</v>
      </c>
      <c r="E236" s="142">
        <f t="shared" si="35"/>
        <v>0.63291139240506333</v>
      </c>
      <c r="F236" s="49">
        <v>79</v>
      </c>
      <c r="G236" s="46">
        <v>29</v>
      </c>
      <c r="H236" s="67"/>
      <c r="I236" s="68">
        <f t="shared" si="29"/>
        <v>0</v>
      </c>
      <c r="J236" s="110"/>
      <c r="K236" s="110"/>
    </row>
    <row r="237" spans="1:11" ht="22.5" customHeight="1" x14ac:dyDescent="0.2">
      <c r="A237" s="185" t="s">
        <v>1491</v>
      </c>
      <c r="B237" s="185" t="s">
        <v>285</v>
      </c>
      <c r="C237" s="126" t="s">
        <v>1506</v>
      </c>
      <c r="D237" s="69" t="s">
        <v>1498</v>
      </c>
      <c r="E237" s="142">
        <f t="shared" si="35"/>
        <v>0.58823529411764708</v>
      </c>
      <c r="F237" s="49">
        <v>85</v>
      </c>
      <c r="G237" s="46">
        <v>35</v>
      </c>
      <c r="H237" s="67"/>
      <c r="I237" s="68">
        <f t="shared" si="29"/>
        <v>0</v>
      </c>
      <c r="J237" s="110"/>
      <c r="K237" s="110"/>
    </row>
    <row r="238" spans="1:11" ht="22.5" customHeight="1" x14ac:dyDescent="0.2">
      <c r="A238" s="185" t="s">
        <v>2316</v>
      </c>
      <c r="B238" s="185" t="s">
        <v>285</v>
      </c>
      <c r="C238" s="126" t="s">
        <v>2330</v>
      </c>
      <c r="D238" s="69" t="s">
        <v>2324</v>
      </c>
      <c r="E238" s="142">
        <f t="shared" si="35"/>
        <v>0.50505050505050497</v>
      </c>
      <c r="F238" s="49">
        <v>99</v>
      </c>
      <c r="G238" s="46">
        <v>49</v>
      </c>
      <c r="H238" s="67"/>
      <c r="I238" s="68">
        <f t="shared" si="29"/>
        <v>0</v>
      </c>
      <c r="J238" s="110"/>
      <c r="K238" s="110"/>
    </row>
    <row r="239" spans="1:11" ht="22.5" customHeight="1" x14ac:dyDescent="0.2">
      <c r="A239" s="185" t="s">
        <v>2315</v>
      </c>
      <c r="B239" s="185" t="s">
        <v>285</v>
      </c>
      <c r="C239" s="126" t="s">
        <v>2327</v>
      </c>
      <c r="D239" s="69" t="s">
        <v>2323</v>
      </c>
      <c r="E239" s="142">
        <f>1-(G239/F239)</f>
        <v>0.51</v>
      </c>
      <c r="F239" s="49">
        <v>100</v>
      </c>
      <c r="G239" s="46">
        <v>49</v>
      </c>
      <c r="H239" s="67"/>
      <c r="I239" s="68">
        <f>G239*H239</f>
        <v>0</v>
      </c>
      <c r="J239" s="110"/>
      <c r="K239" s="110"/>
    </row>
    <row r="240" spans="1:11" ht="22.5" customHeight="1" x14ac:dyDescent="0.2">
      <c r="A240" s="185" t="s">
        <v>1489</v>
      </c>
      <c r="B240" s="185" t="s">
        <v>285</v>
      </c>
      <c r="C240" s="126" t="s">
        <v>1504</v>
      </c>
      <c r="D240" s="69" t="s">
        <v>1497</v>
      </c>
      <c r="E240" s="142">
        <f>1-(G240/F240)</f>
        <v>0.62068965517241381</v>
      </c>
      <c r="F240" s="49">
        <v>145</v>
      </c>
      <c r="G240" s="46">
        <v>55</v>
      </c>
      <c r="H240" s="67"/>
      <c r="I240" s="68">
        <f>G240*H240</f>
        <v>0</v>
      </c>
      <c r="J240" s="110"/>
      <c r="K240" s="110"/>
    </row>
    <row r="241" spans="1:11" ht="22.5" customHeight="1" x14ac:dyDescent="0.2">
      <c r="A241" s="185" t="s">
        <v>2012</v>
      </c>
      <c r="B241" s="185" t="s">
        <v>285</v>
      </c>
      <c r="C241" s="126" t="s">
        <v>2013</v>
      </c>
      <c r="D241" s="69" t="s">
        <v>2014</v>
      </c>
      <c r="E241" s="142">
        <f>1-(G241/F241)</f>
        <v>0.62015503875968991</v>
      </c>
      <c r="F241" s="49">
        <v>129</v>
      </c>
      <c r="G241" s="46">
        <v>49</v>
      </c>
      <c r="H241" s="67"/>
      <c r="I241" s="68">
        <f>G241*H241</f>
        <v>0</v>
      </c>
      <c r="J241" s="110"/>
      <c r="K241" s="110"/>
    </row>
    <row r="242" spans="1:11" ht="22.5" customHeight="1" x14ac:dyDescent="0.2">
      <c r="A242" s="185" t="s">
        <v>2004</v>
      </c>
      <c r="B242" s="185" t="s">
        <v>285</v>
      </c>
      <c r="C242" s="126" t="s">
        <v>2005</v>
      </c>
      <c r="D242" s="69" t="s">
        <v>2006</v>
      </c>
      <c r="E242" s="142">
        <f>1-(G242/F242)</f>
        <v>0.61240310077519378</v>
      </c>
      <c r="F242" s="49">
        <v>129</v>
      </c>
      <c r="G242" s="46">
        <v>50</v>
      </c>
      <c r="H242" s="67"/>
      <c r="I242" s="68">
        <f>G242*H242</f>
        <v>0</v>
      </c>
      <c r="J242" s="110"/>
      <c r="K242" s="110"/>
    </row>
    <row r="243" spans="1:11" ht="22.5" customHeight="1" x14ac:dyDescent="0.2">
      <c r="A243" s="185" t="s">
        <v>2314</v>
      </c>
      <c r="B243" s="185" t="s">
        <v>285</v>
      </c>
      <c r="C243" s="126" t="s">
        <v>2329</v>
      </c>
      <c r="D243" s="69" t="s">
        <v>2322</v>
      </c>
      <c r="E243" s="142">
        <f>1-(G243/F243)</f>
        <v>0.59090909090909083</v>
      </c>
      <c r="F243" s="49">
        <v>66</v>
      </c>
      <c r="G243" s="46">
        <v>27</v>
      </c>
      <c r="H243" s="67"/>
      <c r="I243" s="68">
        <f>G243*H243</f>
        <v>0</v>
      </c>
      <c r="J243" s="110"/>
      <c r="K243" s="110"/>
    </row>
    <row r="244" spans="1:11" ht="22.5" customHeight="1" x14ac:dyDescent="0.2">
      <c r="A244" s="185" t="s">
        <v>1487</v>
      </c>
      <c r="B244" s="185" t="s">
        <v>285</v>
      </c>
      <c r="C244" s="126" t="s">
        <v>1502</v>
      </c>
      <c r="D244" s="69" t="s">
        <v>1515</v>
      </c>
      <c r="E244" s="193">
        <f t="shared" ref="E244:E246" si="36">1-(G244/F244)</f>
        <v>0.62666666666666671</v>
      </c>
      <c r="F244" s="49">
        <v>75</v>
      </c>
      <c r="G244" s="46">
        <v>28</v>
      </c>
      <c r="H244" s="67"/>
      <c r="I244" s="68">
        <f t="shared" ref="I244:I246" si="37">G244*H244</f>
        <v>0</v>
      </c>
      <c r="J244" s="110"/>
      <c r="K244" s="110"/>
    </row>
    <row r="245" spans="1:11" ht="22.5" customHeight="1" x14ac:dyDescent="0.2">
      <c r="A245" s="185" t="s">
        <v>2312</v>
      </c>
      <c r="B245" s="185" t="s">
        <v>285</v>
      </c>
      <c r="C245" s="126" t="s">
        <v>2328</v>
      </c>
      <c r="D245" s="69" t="s">
        <v>2320</v>
      </c>
      <c r="E245" s="142">
        <f t="shared" si="36"/>
        <v>0.56976744186046513</v>
      </c>
      <c r="F245" s="49">
        <v>86</v>
      </c>
      <c r="G245" s="46">
        <v>37</v>
      </c>
      <c r="H245" s="67"/>
      <c r="I245" s="68">
        <f t="shared" si="37"/>
        <v>0</v>
      </c>
      <c r="J245" s="110"/>
      <c r="K245" s="110"/>
    </row>
    <row r="246" spans="1:11" ht="22.5" customHeight="1" x14ac:dyDescent="0.2">
      <c r="A246" s="185" t="s">
        <v>2317</v>
      </c>
      <c r="B246" s="185" t="s">
        <v>285</v>
      </c>
      <c r="C246" s="126" t="s">
        <v>2331</v>
      </c>
      <c r="D246" s="69" t="s">
        <v>2325</v>
      </c>
      <c r="E246" s="142">
        <f t="shared" si="36"/>
        <v>0.63157894736842102</v>
      </c>
      <c r="F246" s="49">
        <v>95</v>
      </c>
      <c r="G246" s="46">
        <v>35</v>
      </c>
      <c r="H246" s="67"/>
      <c r="I246" s="68">
        <f t="shared" si="37"/>
        <v>0</v>
      </c>
      <c r="J246" s="110"/>
      <c r="K246" s="110"/>
    </row>
    <row r="247" spans="1:11" s="99" customFormat="1" ht="30" customHeight="1" x14ac:dyDescent="0.7">
      <c r="A247" s="86"/>
      <c r="B247" s="50"/>
      <c r="C247" s="24"/>
      <c r="D247" s="52"/>
      <c r="E247" s="53"/>
      <c r="F247" s="54"/>
      <c r="G247" s="55"/>
      <c r="H247" s="56"/>
      <c r="I247" s="75" t="s">
        <v>2650</v>
      </c>
      <c r="J247" s="110"/>
      <c r="K247" s="110"/>
    </row>
    <row r="248" spans="1:11" s="10" customFormat="1" ht="30" customHeight="1" x14ac:dyDescent="0.25">
      <c r="A248" s="139"/>
      <c r="B248" s="58"/>
      <c r="C248" s="24"/>
      <c r="D248" s="51"/>
      <c r="E248" s="59"/>
      <c r="F248" s="60" t="s">
        <v>0</v>
      </c>
      <c r="G248" s="222">
        <f>G2</f>
        <v>0</v>
      </c>
      <c r="H248" s="223"/>
      <c r="I248" s="224"/>
      <c r="J248" s="110"/>
      <c r="K248" s="110"/>
    </row>
    <row r="249" spans="1:11" s="10" customFormat="1" ht="30" customHeight="1" x14ac:dyDescent="0.25">
      <c r="A249" s="86"/>
      <c r="B249" s="58"/>
      <c r="C249" s="24"/>
      <c r="D249" s="51"/>
      <c r="E249" s="59"/>
      <c r="F249" s="54"/>
      <c r="G249" s="55"/>
      <c r="H249" s="61" t="s">
        <v>1</v>
      </c>
      <c r="I249" s="56"/>
      <c r="J249" s="110"/>
      <c r="K249" s="110"/>
    </row>
    <row r="250" spans="1:11" ht="36.75" customHeight="1" thickBot="1" x14ac:dyDescent="0.3">
      <c r="A250" s="76" t="s">
        <v>5</v>
      </c>
      <c r="B250" s="76" t="s">
        <v>6</v>
      </c>
      <c r="C250" s="25"/>
      <c r="D250" s="77"/>
      <c r="E250" s="78" t="s">
        <v>7</v>
      </c>
      <c r="F250" s="79" t="s">
        <v>8</v>
      </c>
      <c r="G250" s="79" t="s">
        <v>9</v>
      </c>
      <c r="H250" s="80" t="s">
        <v>10</v>
      </c>
      <c r="I250" s="80" t="s">
        <v>11</v>
      </c>
      <c r="J250" s="110"/>
      <c r="K250" s="110"/>
    </row>
    <row r="251" spans="1:11" ht="24.95" customHeight="1" thickBot="1" x14ac:dyDescent="0.25">
      <c r="A251" s="225" t="s">
        <v>2171</v>
      </c>
      <c r="B251" s="226"/>
      <c r="C251" s="226"/>
      <c r="D251" s="226"/>
      <c r="E251" s="226"/>
      <c r="F251" s="226"/>
      <c r="G251" s="226"/>
      <c r="H251" s="226"/>
      <c r="I251" s="227"/>
      <c r="J251" s="110"/>
      <c r="K251" s="110"/>
    </row>
    <row r="252" spans="1:11" ht="20.100000000000001" customHeight="1" x14ac:dyDescent="0.2">
      <c r="A252" s="239" t="s">
        <v>1514</v>
      </c>
      <c r="B252" s="239"/>
      <c r="C252" s="239"/>
      <c r="D252" s="119"/>
      <c r="E252" s="120"/>
      <c r="F252" s="101"/>
      <c r="G252" s="102"/>
      <c r="H252" s="82"/>
      <c r="I252" s="117">
        <f t="shared" ref="I252:I270" si="38">G252*H252</f>
        <v>0</v>
      </c>
      <c r="J252" s="110"/>
      <c r="K252" s="110"/>
    </row>
    <row r="253" spans="1:11" ht="24" customHeight="1" x14ac:dyDescent="0.2">
      <c r="A253" s="185" t="s">
        <v>1484</v>
      </c>
      <c r="B253" s="185" t="s">
        <v>293</v>
      </c>
      <c r="C253" s="126" t="s">
        <v>1499</v>
      </c>
      <c r="D253" s="44" t="s">
        <v>1493</v>
      </c>
      <c r="E253" s="141">
        <f t="shared" ref="E253:E257" si="39">1-(G253/F253)</f>
        <v>0.44999999999999996</v>
      </c>
      <c r="F253" s="49">
        <v>20</v>
      </c>
      <c r="G253" s="46">
        <v>11</v>
      </c>
      <c r="H253" s="67"/>
      <c r="I253" s="68">
        <f t="shared" si="38"/>
        <v>0</v>
      </c>
      <c r="J253" s="110"/>
      <c r="K253" s="110"/>
    </row>
    <row r="254" spans="1:11" ht="24" customHeight="1" x14ac:dyDescent="0.2">
      <c r="A254" s="185" t="s">
        <v>1966</v>
      </c>
      <c r="B254" s="185" t="s">
        <v>293</v>
      </c>
      <c r="C254" s="126" t="s">
        <v>1967</v>
      </c>
      <c r="D254" s="69" t="s">
        <v>1968</v>
      </c>
      <c r="E254" s="141">
        <f t="shared" si="39"/>
        <v>0.46666666666666667</v>
      </c>
      <c r="F254" s="49">
        <v>15</v>
      </c>
      <c r="G254" s="46">
        <v>8</v>
      </c>
      <c r="H254" s="67"/>
      <c r="I254" s="68">
        <f t="shared" si="38"/>
        <v>0</v>
      </c>
      <c r="J254" s="110"/>
      <c r="K254" s="110"/>
    </row>
    <row r="255" spans="1:11" ht="24" customHeight="1" x14ac:dyDescent="0.2">
      <c r="A255" s="185" t="s">
        <v>1969</v>
      </c>
      <c r="B255" s="185" t="s">
        <v>293</v>
      </c>
      <c r="C255" s="126" t="s">
        <v>1970</v>
      </c>
      <c r="D255" s="69" t="s">
        <v>1971</v>
      </c>
      <c r="E255" s="141">
        <f t="shared" si="39"/>
        <v>0.4</v>
      </c>
      <c r="F255" s="49">
        <v>20</v>
      </c>
      <c r="G255" s="46">
        <v>12</v>
      </c>
      <c r="H255" s="67"/>
      <c r="I255" s="68">
        <f t="shared" si="38"/>
        <v>0</v>
      </c>
      <c r="J255" s="110"/>
      <c r="K255" s="110"/>
    </row>
    <row r="256" spans="1:11" ht="24" customHeight="1" x14ac:dyDescent="0.2">
      <c r="A256" s="185" t="s">
        <v>1980</v>
      </c>
      <c r="B256" s="185" t="s">
        <v>285</v>
      </c>
      <c r="C256" s="126" t="s">
        <v>1981</v>
      </c>
      <c r="D256" s="69" t="s">
        <v>1982</v>
      </c>
      <c r="E256" s="142">
        <f t="shared" si="39"/>
        <v>0.51428571428571423</v>
      </c>
      <c r="F256" s="49">
        <v>35</v>
      </c>
      <c r="G256" s="46">
        <v>17</v>
      </c>
      <c r="H256" s="67"/>
      <c r="I256" s="68">
        <f t="shared" si="38"/>
        <v>0</v>
      </c>
      <c r="J256" s="110"/>
      <c r="K256" s="110"/>
    </row>
    <row r="257" spans="1:11" ht="24" customHeight="1" x14ac:dyDescent="0.2">
      <c r="A257" s="147" t="s">
        <v>305</v>
      </c>
      <c r="B257" s="147" t="s">
        <v>285</v>
      </c>
      <c r="C257" s="148" t="s">
        <v>1208</v>
      </c>
      <c r="D257" s="69" t="s">
        <v>306</v>
      </c>
      <c r="E257" s="142">
        <f t="shared" si="39"/>
        <v>0.62</v>
      </c>
      <c r="F257" s="49">
        <v>50</v>
      </c>
      <c r="G257" s="46">
        <v>19</v>
      </c>
      <c r="H257" s="67"/>
      <c r="I257" s="68">
        <f t="shared" si="38"/>
        <v>0</v>
      </c>
      <c r="J257" s="110"/>
      <c r="K257" s="110"/>
    </row>
    <row r="258" spans="1:11" ht="24" customHeight="1" x14ac:dyDescent="0.2">
      <c r="A258" s="185" t="s">
        <v>2294</v>
      </c>
      <c r="B258" s="129" t="s">
        <v>285</v>
      </c>
      <c r="C258" s="126" t="s">
        <v>2303</v>
      </c>
      <c r="D258" s="69" t="s">
        <v>2299</v>
      </c>
      <c r="E258" s="142">
        <f t="shared" ref="E258:E270" si="40">1-(G258/F258)</f>
        <v>0.62</v>
      </c>
      <c r="F258" s="49">
        <v>50</v>
      </c>
      <c r="G258" s="46">
        <v>19</v>
      </c>
      <c r="H258" s="67"/>
      <c r="I258" s="68">
        <f t="shared" si="38"/>
        <v>0</v>
      </c>
      <c r="J258" s="110"/>
      <c r="K258" s="110"/>
    </row>
    <row r="259" spans="1:11" ht="24" customHeight="1" x14ac:dyDescent="0.2">
      <c r="A259" s="185" t="s">
        <v>1977</v>
      </c>
      <c r="B259" s="185" t="s">
        <v>285</v>
      </c>
      <c r="C259" s="126" t="s">
        <v>1978</v>
      </c>
      <c r="D259" s="69" t="s">
        <v>1979</v>
      </c>
      <c r="E259" s="141">
        <f t="shared" si="40"/>
        <v>0.47058823529411764</v>
      </c>
      <c r="F259" s="49">
        <v>17</v>
      </c>
      <c r="G259" s="46">
        <v>9</v>
      </c>
      <c r="H259" s="67"/>
      <c r="I259" s="68">
        <f t="shared" si="38"/>
        <v>0</v>
      </c>
      <c r="J259" s="110"/>
      <c r="K259" s="110"/>
    </row>
    <row r="260" spans="1:11" ht="24" customHeight="1" x14ac:dyDescent="0.2">
      <c r="A260" s="185" t="s">
        <v>2293</v>
      </c>
      <c r="B260" s="129" t="s">
        <v>285</v>
      </c>
      <c r="C260" s="126" t="s">
        <v>2302</v>
      </c>
      <c r="D260" s="69" t="s">
        <v>2298</v>
      </c>
      <c r="E260" s="142">
        <f t="shared" si="40"/>
        <v>0.52941176470588236</v>
      </c>
      <c r="F260" s="49">
        <v>34</v>
      </c>
      <c r="G260" s="46">
        <v>16</v>
      </c>
      <c r="H260" s="67"/>
      <c r="I260" s="68">
        <f t="shared" si="38"/>
        <v>0</v>
      </c>
      <c r="J260" s="110"/>
      <c r="K260" s="110"/>
    </row>
    <row r="261" spans="1:11" ht="24" customHeight="1" x14ac:dyDescent="0.2">
      <c r="A261" s="185" t="s">
        <v>1972</v>
      </c>
      <c r="B261" s="185" t="s">
        <v>285</v>
      </c>
      <c r="C261" s="126" t="s">
        <v>1973</v>
      </c>
      <c r="D261" s="69" t="s">
        <v>289</v>
      </c>
      <c r="E261" s="142">
        <f t="shared" si="40"/>
        <v>0.64864864864864868</v>
      </c>
      <c r="F261" s="49">
        <v>37</v>
      </c>
      <c r="G261" s="46">
        <v>13</v>
      </c>
      <c r="H261" s="67"/>
      <c r="I261" s="68">
        <f t="shared" si="38"/>
        <v>0</v>
      </c>
      <c r="J261" s="110"/>
      <c r="K261" s="110"/>
    </row>
    <row r="262" spans="1:11" ht="24" customHeight="1" x14ac:dyDescent="0.2">
      <c r="A262" s="185" t="s">
        <v>1488</v>
      </c>
      <c r="B262" s="185" t="s">
        <v>285</v>
      </c>
      <c r="C262" s="126" t="s">
        <v>1503</v>
      </c>
      <c r="D262" s="69" t="s">
        <v>1496</v>
      </c>
      <c r="E262" s="142">
        <f t="shared" si="40"/>
        <v>0.62222222222222223</v>
      </c>
      <c r="F262" s="49">
        <v>90</v>
      </c>
      <c r="G262" s="46">
        <v>34</v>
      </c>
      <c r="H262" s="67"/>
      <c r="I262" s="68">
        <f t="shared" si="38"/>
        <v>0</v>
      </c>
      <c r="J262" s="110"/>
      <c r="K262" s="110"/>
    </row>
    <row r="263" spans="1:11" ht="24" customHeight="1" x14ac:dyDescent="0.2">
      <c r="A263" s="185" t="s">
        <v>2296</v>
      </c>
      <c r="B263" s="129" t="s">
        <v>285</v>
      </c>
      <c r="C263" s="126" t="s">
        <v>2305</v>
      </c>
      <c r="D263" s="69" t="s">
        <v>2667</v>
      </c>
      <c r="E263" s="142">
        <f t="shared" si="40"/>
        <v>0.64</v>
      </c>
      <c r="F263" s="49">
        <v>50</v>
      </c>
      <c r="G263" s="46">
        <v>18</v>
      </c>
      <c r="H263" s="67"/>
      <c r="I263" s="68">
        <f t="shared" si="38"/>
        <v>0</v>
      </c>
      <c r="J263" s="110"/>
      <c r="K263" s="110"/>
    </row>
    <row r="264" spans="1:11" ht="24" customHeight="1" x14ac:dyDescent="0.2">
      <c r="A264" s="185" t="s">
        <v>1983</v>
      </c>
      <c r="B264" s="185" t="s">
        <v>285</v>
      </c>
      <c r="C264" s="126" t="s">
        <v>1984</v>
      </c>
      <c r="D264" s="69" t="s">
        <v>1985</v>
      </c>
      <c r="E264" s="142">
        <f t="shared" si="40"/>
        <v>0.55000000000000004</v>
      </c>
      <c r="F264" s="49">
        <v>20</v>
      </c>
      <c r="G264" s="46">
        <v>9</v>
      </c>
      <c r="H264" s="67"/>
      <c r="I264" s="68">
        <f t="shared" si="38"/>
        <v>0</v>
      </c>
      <c r="J264" s="110"/>
      <c r="K264" s="110"/>
    </row>
    <row r="265" spans="1:11" ht="24" customHeight="1" x14ac:dyDescent="0.2">
      <c r="A265" s="185" t="s">
        <v>1492</v>
      </c>
      <c r="B265" s="185" t="s">
        <v>285</v>
      </c>
      <c r="C265" s="126" t="s">
        <v>1507</v>
      </c>
      <c r="D265" s="69" t="s">
        <v>1517</v>
      </c>
      <c r="E265" s="142">
        <f t="shared" si="40"/>
        <v>0.6333333333333333</v>
      </c>
      <c r="F265" s="49">
        <v>30</v>
      </c>
      <c r="G265" s="46">
        <v>11</v>
      </c>
      <c r="H265" s="67"/>
      <c r="I265" s="68">
        <f t="shared" si="38"/>
        <v>0</v>
      </c>
      <c r="J265" s="110"/>
      <c r="K265" s="110"/>
    </row>
    <row r="266" spans="1:11" ht="24" customHeight="1" x14ac:dyDescent="0.2">
      <c r="A266" s="185" t="s">
        <v>1490</v>
      </c>
      <c r="B266" s="185" t="s">
        <v>285</v>
      </c>
      <c r="C266" s="126" t="s">
        <v>1505</v>
      </c>
      <c r="D266" s="69" t="s">
        <v>1518</v>
      </c>
      <c r="E266" s="142">
        <f t="shared" si="40"/>
        <v>0.64864864864864868</v>
      </c>
      <c r="F266" s="49">
        <v>37</v>
      </c>
      <c r="G266" s="46">
        <v>13</v>
      </c>
      <c r="H266" s="67"/>
      <c r="I266" s="68">
        <f t="shared" si="38"/>
        <v>0</v>
      </c>
      <c r="J266" s="110"/>
      <c r="K266" s="110"/>
    </row>
    <row r="267" spans="1:11" ht="24" customHeight="1" x14ac:dyDescent="0.2">
      <c r="A267" s="185" t="s">
        <v>1974</v>
      </c>
      <c r="B267" s="185" t="s">
        <v>285</v>
      </c>
      <c r="C267" s="126" t="s">
        <v>1975</v>
      </c>
      <c r="D267" s="69" t="s">
        <v>1976</v>
      </c>
      <c r="E267" s="142">
        <f t="shared" si="40"/>
        <v>0.52</v>
      </c>
      <c r="F267" s="49">
        <v>50</v>
      </c>
      <c r="G267" s="46">
        <v>24</v>
      </c>
      <c r="H267" s="67"/>
      <c r="I267" s="68">
        <f t="shared" si="38"/>
        <v>0</v>
      </c>
      <c r="J267" s="110"/>
      <c r="K267" s="110"/>
    </row>
    <row r="268" spans="1:11" ht="24" customHeight="1" x14ac:dyDescent="0.2">
      <c r="A268" s="185" t="s">
        <v>290</v>
      </c>
      <c r="B268" s="129" t="s">
        <v>285</v>
      </c>
      <c r="C268" s="126" t="s">
        <v>291</v>
      </c>
      <c r="D268" s="69" t="s">
        <v>289</v>
      </c>
      <c r="E268" s="142">
        <f t="shared" si="40"/>
        <v>0.6333333333333333</v>
      </c>
      <c r="F268" s="49">
        <v>30</v>
      </c>
      <c r="G268" s="46">
        <v>11</v>
      </c>
      <c r="H268" s="67"/>
      <c r="I268" s="68">
        <f t="shared" si="38"/>
        <v>0</v>
      </c>
      <c r="J268" s="110"/>
      <c r="K268" s="110"/>
    </row>
    <row r="269" spans="1:11" ht="24" customHeight="1" x14ac:dyDescent="0.2">
      <c r="A269" s="185" t="s">
        <v>2295</v>
      </c>
      <c r="B269" s="129" t="s">
        <v>285</v>
      </c>
      <c r="C269" s="126" t="s">
        <v>2304</v>
      </c>
      <c r="D269" s="69" t="s">
        <v>2300</v>
      </c>
      <c r="E269" s="142">
        <f t="shared" si="40"/>
        <v>0.6</v>
      </c>
      <c r="F269" s="49">
        <v>25</v>
      </c>
      <c r="G269" s="46">
        <v>10</v>
      </c>
      <c r="H269" s="67"/>
      <c r="I269" s="68">
        <f t="shared" si="38"/>
        <v>0</v>
      </c>
      <c r="J269" s="110"/>
      <c r="K269" s="110"/>
    </row>
    <row r="270" spans="1:11" s="62" customFormat="1" ht="24" customHeight="1" x14ac:dyDescent="0.2">
      <c r="A270" s="185" t="s">
        <v>2297</v>
      </c>
      <c r="B270" s="129" t="s">
        <v>285</v>
      </c>
      <c r="C270" s="126" t="s">
        <v>291</v>
      </c>
      <c r="D270" s="69" t="s">
        <v>2301</v>
      </c>
      <c r="E270" s="142">
        <f t="shared" si="40"/>
        <v>0.6333333333333333</v>
      </c>
      <c r="F270" s="49">
        <v>30</v>
      </c>
      <c r="G270" s="46">
        <v>11</v>
      </c>
      <c r="H270" s="67"/>
      <c r="I270" s="68">
        <f t="shared" si="38"/>
        <v>0</v>
      </c>
      <c r="J270" s="110"/>
      <c r="K270" s="110"/>
    </row>
    <row r="271" spans="1:11" s="62" customFormat="1" ht="20.100000000000001" customHeight="1" x14ac:dyDescent="0.2">
      <c r="A271" s="221" t="s">
        <v>385</v>
      </c>
      <c r="B271" s="221"/>
      <c r="C271" s="221"/>
      <c r="D271" s="33"/>
      <c r="E271" s="36"/>
      <c r="F271" s="101"/>
      <c r="G271" s="102"/>
      <c r="H271" s="104"/>
      <c r="I271" s="117">
        <f t="shared" ref="I271:I306" si="41">G271*H271</f>
        <v>0</v>
      </c>
      <c r="J271" s="110"/>
      <c r="K271" s="110"/>
    </row>
    <row r="272" spans="1:11" s="62" customFormat="1" ht="27" customHeight="1" x14ac:dyDescent="0.2">
      <c r="A272" s="185" t="s">
        <v>386</v>
      </c>
      <c r="B272" s="185" t="s">
        <v>387</v>
      </c>
      <c r="C272" s="126" t="s">
        <v>388</v>
      </c>
      <c r="D272" s="47" t="s">
        <v>389</v>
      </c>
      <c r="E272" s="8">
        <f t="shared" ref="E272:E277" si="42">1-(G272/F272)</f>
        <v>0.54545454545454541</v>
      </c>
      <c r="F272" s="49">
        <v>11</v>
      </c>
      <c r="G272" s="46">
        <v>5</v>
      </c>
      <c r="H272" s="67"/>
      <c r="I272" s="68">
        <f t="shared" si="41"/>
        <v>0</v>
      </c>
      <c r="J272" s="110"/>
      <c r="K272" s="110"/>
    </row>
    <row r="273" spans="1:11" s="62" customFormat="1" ht="27" customHeight="1" x14ac:dyDescent="0.2">
      <c r="A273" s="185" t="s">
        <v>390</v>
      </c>
      <c r="B273" s="185" t="s">
        <v>387</v>
      </c>
      <c r="C273" s="128" t="s">
        <v>391</v>
      </c>
      <c r="D273" s="47" t="s">
        <v>389</v>
      </c>
      <c r="E273" s="8">
        <f t="shared" si="42"/>
        <v>0.54545454545454541</v>
      </c>
      <c r="F273" s="49">
        <v>11</v>
      </c>
      <c r="G273" s="46">
        <v>5</v>
      </c>
      <c r="H273" s="67"/>
      <c r="I273" s="68">
        <f t="shared" si="41"/>
        <v>0</v>
      </c>
      <c r="J273" s="110"/>
      <c r="K273" s="110"/>
    </row>
    <row r="274" spans="1:11" s="62" customFormat="1" ht="30" customHeight="1" x14ac:dyDescent="0.2">
      <c r="A274" s="185" t="s">
        <v>392</v>
      </c>
      <c r="B274" s="185" t="s">
        <v>387</v>
      </c>
      <c r="C274" s="128" t="s">
        <v>393</v>
      </c>
      <c r="D274" s="47" t="s">
        <v>389</v>
      </c>
      <c r="E274" s="8">
        <f t="shared" si="42"/>
        <v>0.54545454545454541</v>
      </c>
      <c r="F274" s="49">
        <v>11</v>
      </c>
      <c r="G274" s="46">
        <v>5</v>
      </c>
      <c r="H274" s="67"/>
      <c r="I274" s="68">
        <f t="shared" si="41"/>
        <v>0</v>
      </c>
      <c r="J274" s="110"/>
      <c r="K274" s="110"/>
    </row>
    <row r="275" spans="1:11" s="62" customFormat="1" ht="26.25" customHeight="1" x14ac:dyDescent="0.2">
      <c r="A275" s="185" t="s">
        <v>1365</v>
      </c>
      <c r="B275" s="185" t="s">
        <v>387</v>
      </c>
      <c r="C275" s="128" t="s">
        <v>1513</v>
      </c>
      <c r="D275" s="47" t="s">
        <v>389</v>
      </c>
      <c r="E275" s="8">
        <f t="shared" ref="E275" si="43">1-(G275/F275)</f>
        <v>0.54545454545454541</v>
      </c>
      <c r="F275" s="49">
        <v>11</v>
      </c>
      <c r="G275" s="46">
        <v>5</v>
      </c>
      <c r="H275" s="67"/>
      <c r="I275" s="68">
        <f t="shared" si="41"/>
        <v>0</v>
      </c>
      <c r="J275" s="110"/>
      <c r="K275" s="110"/>
    </row>
    <row r="276" spans="1:11" ht="33" customHeight="1" x14ac:dyDescent="0.2">
      <c r="A276" s="185" t="s">
        <v>394</v>
      </c>
      <c r="B276" s="185" t="s">
        <v>387</v>
      </c>
      <c r="C276" s="128" t="s">
        <v>395</v>
      </c>
      <c r="D276" s="47" t="s">
        <v>389</v>
      </c>
      <c r="E276" s="8">
        <f t="shared" si="42"/>
        <v>0.54545454545454541</v>
      </c>
      <c r="F276" s="49">
        <v>11</v>
      </c>
      <c r="G276" s="46">
        <v>5</v>
      </c>
      <c r="H276" s="67"/>
      <c r="I276" s="68">
        <f t="shared" si="41"/>
        <v>0</v>
      </c>
      <c r="J276" s="110"/>
      <c r="K276" s="110"/>
    </row>
    <row r="277" spans="1:11" s="62" customFormat="1" ht="32.25" customHeight="1" x14ac:dyDescent="0.2">
      <c r="A277" s="185" t="s">
        <v>396</v>
      </c>
      <c r="B277" s="185" t="s">
        <v>387</v>
      </c>
      <c r="C277" s="128" t="s">
        <v>397</v>
      </c>
      <c r="D277" s="47" t="s">
        <v>389</v>
      </c>
      <c r="E277" s="8">
        <f t="shared" si="42"/>
        <v>0.54545454545454541</v>
      </c>
      <c r="F277" s="49">
        <v>11</v>
      </c>
      <c r="G277" s="46">
        <v>5</v>
      </c>
      <c r="H277" s="67"/>
      <c r="I277" s="68">
        <f t="shared" si="41"/>
        <v>0</v>
      </c>
      <c r="J277" s="110"/>
      <c r="K277" s="110"/>
    </row>
    <row r="278" spans="1:11" s="62" customFormat="1" ht="20.100000000000001" customHeight="1" x14ac:dyDescent="0.2">
      <c r="A278" s="221" t="s">
        <v>310</v>
      </c>
      <c r="B278" s="221"/>
      <c r="C278" s="221"/>
      <c r="D278" s="34"/>
      <c r="E278" s="178"/>
      <c r="F278" s="101"/>
      <c r="G278" s="102"/>
      <c r="H278" s="82"/>
      <c r="I278" s="117">
        <f t="shared" si="41"/>
        <v>0</v>
      </c>
      <c r="J278" s="110"/>
      <c r="K278" s="110"/>
    </row>
    <row r="279" spans="1:11" s="62" customFormat="1" ht="27.75" customHeight="1" x14ac:dyDescent="0.2">
      <c r="A279" s="147" t="s">
        <v>1986</v>
      </c>
      <c r="B279" s="147" t="s">
        <v>311</v>
      </c>
      <c r="C279" s="148" t="s">
        <v>1987</v>
      </c>
      <c r="D279" s="44" t="s">
        <v>1988</v>
      </c>
      <c r="E279" s="142">
        <f t="shared" ref="E279:E282" si="44">1-(G279/F279)</f>
        <v>0.68558951965065495</v>
      </c>
      <c r="F279" s="49">
        <v>229</v>
      </c>
      <c r="G279" s="46">
        <v>72</v>
      </c>
      <c r="H279" s="82"/>
      <c r="I279" s="68">
        <f t="shared" si="41"/>
        <v>0</v>
      </c>
      <c r="J279" s="110"/>
      <c r="K279" s="110"/>
    </row>
    <row r="280" spans="1:11" s="62" customFormat="1" ht="27.75" customHeight="1" x14ac:dyDescent="0.2">
      <c r="A280" s="147" t="s">
        <v>312</v>
      </c>
      <c r="B280" s="147" t="s">
        <v>311</v>
      </c>
      <c r="C280" s="154" t="s">
        <v>1469</v>
      </c>
      <c r="D280" s="44" t="s">
        <v>330</v>
      </c>
      <c r="E280" s="142">
        <f t="shared" si="44"/>
        <v>0.68558951965065495</v>
      </c>
      <c r="F280" s="49">
        <v>229</v>
      </c>
      <c r="G280" s="46">
        <v>72</v>
      </c>
      <c r="H280" s="82"/>
      <c r="I280" s="68">
        <f t="shared" si="41"/>
        <v>0</v>
      </c>
      <c r="J280" s="110"/>
      <c r="K280" s="110"/>
    </row>
    <row r="281" spans="1:11" s="62" customFormat="1" ht="27.75" customHeight="1" x14ac:dyDescent="0.2">
      <c r="A281" s="147" t="s">
        <v>313</v>
      </c>
      <c r="B281" s="147" t="s">
        <v>311</v>
      </c>
      <c r="C281" s="154" t="s">
        <v>1470</v>
      </c>
      <c r="D281" s="47" t="s">
        <v>314</v>
      </c>
      <c r="E281" s="142">
        <f t="shared" si="44"/>
        <v>0.68273092369477917</v>
      </c>
      <c r="F281" s="49">
        <v>249</v>
      </c>
      <c r="G281" s="46">
        <v>79</v>
      </c>
      <c r="H281" s="82"/>
      <c r="I281" s="68">
        <f t="shared" si="41"/>
        <v>0</v>
      </c>
      <c r="J281" s="110"/>
      <c r="K281" s="110"/>
    </row>
    <row r="282" spans="1:11" s="62" customFormat="1" ht="27.75" customHeight="1" x14ac:dyDescent="0.2">
      <c r="A282" s="147" t="s">
        <v>315</v>
      </c>
      <c r="B282" s="147" t="s">
        <v>311</v>
      </c>
      <c r="C282" s="154" t="s">
        <v>1471</v>
      </c>
      <c r="D282" s="47" t="s">
        <v>316</v>
      </c>
      <c r="E282" s="142">
        <f t="shared" si="44"/>
        <v>0.68273092369477917</v>
      </c>
      <c r="F282" s="49">
        <v>249</v>
      </c>
      <c r="G282" s="46">
        <v>79</v>
      </c>
      <c r="H282" s="82"/>
      <c r="I282" s="68">
        <f t="shared" si="41"/>
        <v>0</v>
      </c>
      <c r="J282" s="110"/>
      <c r="K282" s="110"/>
    </row>
    <row r="283" spans="1:11" s="62" customFormat="1" ht="27.75" customHeight="1" x14ac:dyDescent="0.2">
      <c r="A283" s="147" t="s">
        <v>1925</v>
      </c>
      <c r="B283" s="43" t="s">
        <v>317</v>
      </c>
      <c r="C283" s="154" t="s">
        <v>1926</v>
      </c>
      <c r="D283" s="44" t="s">
        <v>1927</v>
      </c>
      <c r="E283" s="142">
        <f>1-(G283/F283)</f>
        <v>0.57046979865771807</v>
      </c>
      <c r="F283" s="49">
        <v>149</v>
      </c>
      <c r="G283" s="46">
        <v>64</v>
      </c>
      <c r="H283" s="82"/>
      <c r="I283" s="68">
        <f t="shared" si="41"/>
        <v>0</v>
      </c>
      <c r="J283" s="110"/>
      <c r="K283" s="110"/>
    </row>
    <row r="284" spans="1:11" s="62" customFormat="1" ht="27.75" customHeight="1" x14ac:dyDescent="0.2">
      <c r="A284" s="147" t="s">
        <v>1989</v>
      </c>
      <c r="B284" s="43" t="s">
        <v>317</v>
      </c>
      <c r="C284" s="154" t="s">
        <v>1990</v>
      </c>
      <c r="D284" s="44" t="s">
        <v>1991</v>
      </c>
      <c r="E284" s="142">
        <f t="shared" ref="E284:E285" si="45">1-(G284/F284)</f>
        <v>0.55020080321285136</v>
      </c>
      <c r="F284" s="49">
        <v>249</v>
      </c>
      <c r="G284" s="46">
        <v>112</v>
      </c>
      <c r="H284" s="82"/>
      <c r="I284" s="68">
        <f t="shared" si="41"/>
        <v>0</v>
      </c>
      <c r="J284" s="110"/>
      <c r="K284" s="110"/>
    </row>
    <row r="285" spans="1:11" s="62" customFormat="1" ht="27.75" customHeight="1" x14ac:dyDescent="0.2">
      <c r="A285" s="147" t="s">
        <v>1992</v>
      </c>
      <c r="B285" s="43" t="s">
        <v>317</v>
      </c>
      <c r="C285" s="150" t="s">
        <v>1993</v>
      </c>
      <c r="D285" s="44" t="s">
        <v>1994</v>
      </c>
      <c r="E285" s="142">
        <f t="shared" si="45"/>
        <v>0.55778894472361806</v>
      </c>
      <c r="F285" s="49">
        <v>199</v>
      </c>
      <c r="G285" s="46">
        <v>88</v>
      </c>
      <c r="H285" s="82"/>
      <c r="I285" s="68">
        <f t="shared" si="41"/>
        <v>0</v>
      </c>
      <c r="J285" s="110"/>
      <c r="K285" s="110"/>
    </row>
    <row r="286" spans="1:11" s="62" customFormat="1" ht="27.75" customHeight="1" x14ac:dyDescent="0.2">
      <c r="A286" s="147" t="s">
        <v>319</v>
      </c>
      <c r="B286" s="43" t="s">
        <v>317</v>
      </c>
      <c r="C286" s="148" t="s">
        <v>1472</v>
      </c>
      <c r="D286" s="44" t="s">
        <v>320</v>
      </c>
      <c r="E286" s="142">
        <f t="shared" ref="E286:E294" si="46">1-(G286/F286)</f>
        <v>0.57045454545454544</v>
      </c>
      <c r="F286" s="49">
        <v>440</v>
      </c>
      <c r="G286" s="46">
        <v>189</v>
      </c>
      <c r="H286" s="82"/>
      <c r="I286" s="68">
        <f t="shared" si="41"/>
        <v>0</v>
      </c>
      <c r="J286" s="110"/>
      <c r="K286" s="110"/>
    </row>
    <row r="287" spans="1:11" s="62" customFormat="1" ht="27.75" customHeight="1" x14ac:dyDescent="0.2">
      <c r="A287" s="147" t="s">
        <v>1467</v>
      </c>
      <c r="B287" s="43" t="s">
        <v>317</v>
      </c>
      <c r="C287" s="154" t="s">
        <v>1473</v>
      </c>
      <c r="D287" s="44" t="s">
        <v>1468</v>
      </c>
      <c r="E287" s="142">
        <f t="shared" si="46"/>
        <v>0.56341463414634152</v>
      </c>
      <c r="F287" s="49">
        <v>410</v>
      </c>
      <c r="G287" s="46">
        <v>179</v>
      </c>
      <c r="H287" s="82"/>
      <c r="I287" s="68">
        <f t="shared" si="41"/>
        <v>0</v>
      </c>
      <c r="J287" s="110"/>
      <c r="K287" s="110"/>
    </row>
    <row r="288" spans="1:11" s="62" customFormat="1" ht="27.75" customHeight="1" x14ac:dyDescent="0.2">
      <c r="A288" s="147" t="s">
        <v>1931</v>
      </c>
      <c r="B288" s="147" t="s">
        <v>321</v>
      </c>
      <c r="C288" s="154" t="s">
        <v>1932</v>
      </c>
      <c r="D288" s="44" t="s">
        <v>1933</v>
      </c>
      <c r="E288" s="142">
        <f t="shared" si="46"/>
        <v>0.61025641025641031</v>
      </c>
      <c r="F288" s="49">
        <v>195</v>
      </c>
      <c r="G288" s="46">
        <v>76</v>
      </c>
      <c r="H288" s="82"/>
      <c r="I288" s="68">
        <f t="shared" si="41"/>
        <v>0</v>
      </c>
      <c r="J288" s="110"/>
      <c r="K288" s="110"/>
    </row>
    <row r="289" spans="1:11" s="62" customFormat="1" ht="27.75" customHeight="1" x14ac:dyDescent="0.2">
      <c r="A289" s="147" t="s">
        <v>1928</v>
      </c>
      <c r="B289" s="147" t="s">
        <v>321</v>
      </c>
      <c r="C289" s="154" t="s">
        <v>1929</v>
      </c>
      <c r="D289" s="44" t="s">
        <v>1930</v>
      </c>
      <c r="E289" s="142">
        <f t="shared" si="46"/>
        <v>0.59393939393939399</v>
      </c>
      <c r="F289" s="49">
        <v>165</v>
      </c>
      <c r="G289" s="46">
        <v>67</v>
      </c>
      <c r="H289" s="82"/>
      <c r="I289" s="68">
        <f t="shared" si="41"/>
        <v>0</v>
      </c>
      <c r="J289" s="110"/>
      <c r="K289" s="110"/>
    </row>
    <row r="290" spans="1:11" s="62" customFormat="1" ht="27.75" customHeight="1" x14ac:dyDescent="0.2">
      <c r="A290" s="147" t="s">
        <v>322</v>
      </c>
      <c r="B290" s="147" t="s">
        <v>321</v>
      </c>
      <c r="C290" s="154" t="s">
        <v>1474</v>
      </c>
      <c r="D290" s="44" t="s">
        <v>323</v>
      </c>
      <c r="E290" s="142">
        <f t="shared" si="46"/>
        <v>0.5982142857142857</v>
      </c>
      <c r="F290" s="49">
        <v>112</v>
      </c>
      <c r="G290" s="46">
        <v>45</v>
      </c>
      <c r="H290" s="82"/>
      <c r="I290" s="68">
        <f t="shared" si="41"/>
        <v>0</v>
      </c>
      <c r="J290" s="110"/>
      <c r="K290" s="110"/>
    </row>
    <row r="291" spans="1:11" s="62" customFormat="1" ht="26.25" customHeight="1" x14ac:dyDescent="0.2">
      <c r="A291" s="147" t="s">
        <v>1941</v>
      </c>
      <c r="B291" s="147" t="s">
        <v>1935</v>
      </c>
      <c r="C291" s="154" t="s">
        <v>1942</v>
      </c>
      <c r="D291" s="44" t="s">
        <v>1943</v>
      </c>
      <c r="E291" s="142">
        <f t="shared" si="46"/>
        <v>0.67586206896551726</v>
      </c>
      <c r="F291" s="49">
        <v>290</v>
      </c>
      <c r="G291" s="46">
        <v>94</v>
      </c>
      <c r="H291" s="82"/>
      <c r="I291" s="68">
        <f t="shared" si="41"/>
        <v>0</v>
      </c>
      <c r="J291" s="110"/>
      <c r="K291" s="110"/>
    </row>
    <row r="292" spans="1:11" s="62" customFormat="1" ht="26.25" customHeight="1" x14ac:dyDescent="0.2">
      <c r="A292" s="147" t="s">
        <v>1938</v>
      </c>
      <c r="B292" s="147" t="s">
        <v>1935</v>
      </c>
      <c r="C292" s="154" t="s">
        <v>1939</v>
      </c>
      <c r="D292" s="44" t="s">
        <v>1940</v>
      </c>
      <c r="E292" s="142">
        <f t="shared" si="46"/>
        <v>0.67999999999999994</v>
      </c>
      <c r="F292" s="49">
        <v>300</v>
      </c>
      <c r="G292" s="46">
        <v>96</v>
      </c>
      <c r="H292" s="82"/>
      <c r="I292" s="68">
        <f t="shared" si="41"/>
        <v>0</v>
      </c>
      <c r="J292" s="110"/>
      <c r="K292" s="110"/>
    </row>
    <row r="293" spans="1:11" s="62" customFormat="1" ht="26.25" customHeight="1" x14ac:dyDescent="0.2">
      <c r="A293" s="147" t="s">
        <v>1934</v>
      </c>
      <c r="B293" s="147" t="s">
        <v>1935</v>
      </c>
      <c r="C293" s="154" t="s">
        <v>1936</v>
      </c>
      <c r="D293" s="44" t="s">
        <v>1937</v>
      </c>
      <c r="E293" s="142">
        <f t="shared" si="46"/>
        <v>0.65769230769230769</v>
      </c>
      <c r="F293" s="49">
        <v>260</v>
      </c>
      <c r="G293" s="46">
        <v>89</v>
      </c>
      <c r="H293" s="82"/>
      <c r="I293" s="68">
        <f t="shared" si="41"/>
        <v>0</v>
      </c>
      <c r="J293" s="110"/>
      <c r="K293" s="110"/>
    </row>
    <row r="294" spans="1:11" customFormat="1" ht="25.5" customHeight="1" x14ac:dyDescent="0.25">
      <c r="A294" s="147" t="s">
        <v>324</v>
      </c>
      <c r="B294" s="147" t="s">
        <v>325</v>
      </c>
      <c r="C294" s="150" t="s">
        <v>1475</v>
      </c>
      <c r="D294" s="44" t="s">
        <v>326</v>
      </c>
      <c r="E294" s="142">
        <f t="shared" si="46"/>
        <v>0.58823529411764708</v>
      </c>
      <c r="F294" s="49">
        <v>85</v>
      </c>
      <c r="G294" s="46">
        <v>35</v>
      </c>
      <c r="H294" s="82"/>
      <c r="I294" s="68">
        <f t="shared" si="41"/>
        <v>0</v>
      </c>
      <c r="J294" s="110"/>
      <c r="K294" s="110"/>
    </row>
    <row r="295" spans="1:11" s="62" customFormat="1" ht="26.25" customHeight="1" x14ac:dyDescent="0.2">
      <c r="A295" s="147" t="s">
        <v>1944</v>
      </c>
      <c r="B295" s="43" t="s">
        <v>1945</v>
      </c>
      <c r="C295" s="154" t="s">
        <v>1946</v>
      </c>
      <c r="D295" s="44" t="s">
        <v>1947</v>
      </c>
      <c r="E295" s="142">
        <f t="shared" ref="E295:E306" si="47">1-(G295/F295)</f>
        <v>0.57396449704142016</v>
      </c>
      <c r="F295" s="49">
        <v>169</v>
      </c>
      <c r="G295" s="46">
        <v>72</v>
      </c>
      <c r="H295" s="82"/>
      <c r="I295" s="68">
        <f t="shared" si="41"/>
        <v>0</v>
      </c>
      <c r="J295" s="110"/>
      <c r="K295" s="110"/>
    </row>
    <row r="296" spans="1:11" s="62" customFormat="1" ht="27" customHeight="1" x14ac:dyDescent="0.2">
      <c r="A296" s="147" t="s">
        <v>1948</v>
      </c>
      <c r="B296" s="43" t="s">
        <v>1949</v>
      </c>
      <c r="C296" s="154" t="s">
        <v>1950</v>
      </c>
      <c r="D296" s="44" t="s">
        <v>1951</v>
      </c>
      <c r="E296" s="142">
        <f t="shared" si="47"/>
        <v>0.6271186440677966</v>
      </c>
      <c r="F296" s="49">
        <v>295</v>
      </c>
      <c r="G296" s="46">
        <v>110</v>
      </c>
      <c r="H296" s="82"/>
      <c r="I296" s="68">
        <f t="shared" si="41"/>
        <v>0</v>
      </c>
      <c r="J296" s="110"/>
      <c r="K296" s="110"/>
    </row>
    <row r="297" spans="1:11" s="62" customFormat="1" ht="27" customHeight="1" x14ac:dyDescent="0.2">
      <c r="A297" s="147" t="s">
        <v>328</v>
      </c>
      <c r="B297" s="169" t="s">
        <v>327</v>
      </c>
      <c r="C297" s="154" t="s">
        <v>1476</v>
      </c>
      <c r="D297" s="44" t="s">
        <v>1359</v>
      </c>
      <c r="E297" s="142">
        <f t="shared" si="47"/>
        <v>0.5714285714285714</v>
      </c>
      <c r="F297" s="49">
        <v>126</v>
      </c>
      <c r="G297" s="46">
        <v>54</v>
      </c>
      <c r="H297" s="82"/>
      <c r="I297" s="68">
        <f t="shared" si="41"/>
        <v>0</v>
      </c>
      <c r="J297" s="110"/>
      <c r="K297" s="110"/>
    </row>
    <row r="298" spans="1:11" s="62" customFormat="1" ht="27" customHeight="1" x14ac:dyDescent="0.2">
      <c r="A298" s="147" t="s">
        <v>329</v>
      </c>
      <c r="B298" s="169" t="s">
        <v>327</v>
      </c>
      <c r="C298" s="154" t="s">
        <v>1477</v>
      </c>
      <c r="D298" s="44" t="s">
        <v>330</v>
      </c>
      <c r="E298" s="142">
        <f t="shared" si="47"/>
        <v>0.57017543859649122</v>
      </c>
      <c r="F298" s="49">
        <v>114</v>
      </c>
      <c r="G298" s="46">
        <v>49</v>
      </c>
      <c r="H298" s="82"/>
      <c r="I298" s="68">
        <f t="shared" si="41"/>
        <v>0</v>
      </c>
      <c r="J298" s="110"/>
      <c r="K298" s="110"/>
    </row>
    <row r="299" spans="1:11" s="62" customFormat="1" ht="27" customHeight="1" x14ac:dyDescent="0.2">
      <c r="A299" s="147" t="s">
        <v>1952</v>
      </c>
      <c r="B299" s="43" t="s">
        <v>1953</v>
      </c>
      <c r="C299" s="154" t="s">
        <v>1954</v>
      </c>
      <c r="D299" s="44" t="s">
        <v>1955</v>
      </c>
      <c r="E299" s="142">
        <f t="shared" si="47"/>
        <v>0.58000000000000007</v>
      </c>
      <c r="F299" s="49">
        <v>250</v>
      </c>
      <c r="G299" s="46">
        <v>105</v>
      </c>
      <c r="H299" s="82"/>
      <c r="I299" s="68">
        <f t="shared" si="41"/>
        <v>0</v>
      </c>
      <c r="J299" s="110"/>
      <c r="K299" s="110"/>
    </row>
    <row r="300" spans="1:11" s="62" customFormat="1" ht="27" customHeight="1" x14ac:dyDescent="0.2">
      <c r="A300" s="147" t="s">
        <v>1956</v>
      </c>
      <c r="B300" s="43" t="s">
        <v>1953</v>
      </c>
      <c r="C300" s="154" t="s">
        <v>1957</v>
      </c>
      <c r="D300" s="47" t="s">
        <v>1958</v>
      </c>
      <c r="E300" s="142">
        <f t="shared" si="47"/>
        <v>0.56363636363636371</v>
      </c>
      <c r="F300" s="49">
        <v>165</v>
      </c>
      <c r="G300" s="46">
        <v>72</v>
      </c>
      <c r="H300" s="82"/>
      <c r="I300" s="68">
        <f t="shared" si="41"/>
        <v>0</v>
      </c>
      <c r="J300" s="110"/>
      <c r="K300" s="110"/>
    </row>
    <row r="301" spans="1:11" ht="27" customHeight="1" x14ac:dyDescent="0.2">
      <c r="A301" s="185" t="s">
        <v>332</v>
      </c>
      <c r="B301" s="65" t="s">
        <v>333</v>
      </c>
      <c r="C301" s="87" t="s">
        <v>1478</v>
      </c>
      <c r="D301" s="47" t="s">
        <v>334</v>
      </c>
      <c r="E301" s="142">
        <f t="shared" si="47"/>
        <v>0.83919597989949746</v>
      </c>
      <c r="F301" s="49">
        <v>199</v>
      </c>
      <c r="G301" s="46">
        <v>32</v>
      </c>
      <c r="H301" s="82"/>
      <c r="I301" s="68">
        <f t="shared" si="41"/>
        <v>0</v>
      </c>
      <c r="J301" s="110"/>
      <c r="K301" s="110"/>
    </row>
    <row r="302" spans="1:11" ht="27.75" customHeight="1" x14ac:dyDescent="0.2">
      <c r="A302" s="185" t="s">
        <v>335</v>
      </c>
      <c r="B302" s="65" t="s">
        <v>333</v>
      </c>
      <c r="C302" s="87" t="s">
        <v>1479</v>
      </c>
      <c r="D302" s="47" t="s">
        <v>336</v>
      </c>
      <c r="E302" s="142">
        <f t="shared" si="47"/>
        <v>0.83919597989949746</v>
      </c>
      <c r="F302" s="49">
        <v>199</v>
      </c>
      <c r="G302" s="46">
        <v>32</v>
      </c>
      <c r="H302" s="82"/>
      <c r="I302" s="68">
        <f t="shared" si="41"/>
        <v>0</v>
      </c>
      <c r="J302" s="110"/>
      <c r="K302" s="110"/>
    </row>
    <row r="303" spans="1:11" ht="27.75" customHeight="1" x14ac:dyDescent="0.2">
      <c r="A303" s="185" t="s">
        <v>337</v>
      </c>
      <c r="B303" s="65" t="s">
        <v>333</v>
      </c>
      <c r="C303" s="151" t="s">
        <v>1480</v>
      </c>
      <c r="D303" s="47" t="s">
        <v>331</v>
      </c>
      <c r="E303" s="142">
        <f t="shared" si="47"/>
        <v>0.83919597989949746</v>
      </c>
      <c r="F303" s="49">
        <v>199</v>
      </c>
      <c r="G303" s="46">
        <v>32</v>
      </c>
      <c r="H303" s="82"/>
      <c r="I303" s="68">
        <f t="shared" si="41"/>
        <v>0</v>
      </c>
      <c r="J303" s="110"/>
      <c r="K303" s="110"/>
    </row>
    <row r="304" spans="1:11" ht="26.25" customHeight="1" x14ac:dyDescent="0.2">
      <c r="A304" s="147" t="s">
        <v>1959</v>
      </c>
      <c r="B304" s="43" t="s">
        <v>1960</v>
      </c>
      <c r="C304" s="154" t="s">
        <v>1961</v>
      </c>
      <c r="D304" s="47" t="s">
        <v>1962</v>
      </c>
      <c r="E304" s="142">
        <f t="shared" si="47"/>
        <v>0.6333333333333333</v>
      </c>
      <c r="F304" s="49">
        <v>180</v>
      </c>
      <c r="G304" s="46">
        <v>66</v>
      </c>
      <c r="H304" s="82"/>
      <c r="I304" s="68">
        <f t="shared" si="41"/>
        <v>0</v>
      </c>
      <c r="J304" s="110"/>
      <c r="K304" s="110"/>
    </row>
    <row r="305" spans="1:11" s="62" customFormat="1" ht="26.25" customHeight="1" x14ac:dyDescent="0.2">
      <c r="A305" s="185" t="s">
        <v>339</v>
      </c>
      <c r="B305" s="185" t="s">
        <v>338</v>
      </c>
      <c r="C305" s="151" t="s">
        <v>1481</v>
      </c>
      <c r="D305" s="47" t="s">
        <v>318</v>
      </c>
      <c r="E305" s="142">
        <f t="shared" si="47"/>
        <v>0.60431654676258995</v>
      </c>
      <c r="F305" s="49">
        <v>139</v>
      </c>
      <c r="G305" s="46">
        <v>55</v>
      </c>
      <c r="H305" s="82"/>
      <c r="I305" s="68">
        <f t="shared" si="41"/>
        <v>0</v>
      </c>
      <c r="J305" s="110"/>
      <c r="K305" s="110"/>
    </row>
    <row r="306" spans="1:11" s="62" customFormat="1" ht="27.75" customHeight="1" x14ac:dyDescent="0.2">
      <c r="A306" s="147" t="s">
        <v>1963</v>
      </c>
      <c r="B306" s="169" t="s">
        <v>1964</v>
      </c>
      <c r="C306" s="150" t="s">
        <v>2668</v>
      </c>
      <c r="D306" s="47" t="s">
        <v>1965</v>
      </c>
      <c r="E306" s="142">
        <f t="shared" si="47"/>
        <v>0.61111111111111116</v>
      </c>
      <c r="F306" s="49">
        <v>180</v>
      </c>
      <c r="G306" s="46">
        <v>70</v>
      </c>
      <c r="H306" s="82"/>
      <c r="I306" s="68">
        <f t="shared" si="41"/>
        <v>0</v>
      </c>
      <c r="J306" s="110"/>
      <c r="K306" s="110"/>
    </row>
    <row r="307" spans="1:11" customFormat="1" ht="30" customHeight="1" x14ac:dyDescent="0.7">
      <c r="A307" s="86"/>
      <c r="B307" s="50"/>
      <c r="C307" s="24"/>
      <c r="D307" s="52"/>
      <c r="E307" s="53"/>
      <c r="F307" s="54"/>
      <c r="G307" s="55"/>
      <c r="H307" s="56"/>
      <c r="I307" s="75" t="s">
        <v>2651</v>
      </c>
      <c r="J307" s="110"/>
      <c r="K307" s="110"/>
    </row>
    <row r="308" spans="1:11" customFormat="1" ht="30" customHeight="1" x14ac:dyDescent="0.25">
      <c r="A308" s="139"/>
      <c r="B308" s="58"/>
      <c r="C308" s="24"/>
      <c r="D308" s="51"/>
      <c r="E308" s="59"/>
      <c r="F308" s="60" t="s">
        <v>0</v>
      </c>
      <c r="G308" s="222">
        <f>G2</f>
        <v>0</v>
      </c>
      <c r="H308" s="223"/>
      <c r="I308" s="224"/>
      <c r="J308" s="110"/>
      <c r="K308" s="110"/>
    </row>
    <row r="309" spans="1:11" s="12" customFormat="1" ht="36.75" customHeight="1" x14ac:dyDescent="0.25">
      <c r="A309" s="86"/>
      <c r="B309" s="167"/>
      <c r="C309" s="24"/>
      <c r="D309" s="51"/>
      <c r="E309" s="59"/>
      <c r="F309" s="54"/>
      <c r="G309" s="55"/>
      <c r="H309" s="61" t="s">
        <v>1</v>
      </c>
      <c r="I309" s="56"/>
      <c r="J309" s="110"/>
      <c r="K309" s="110"/>
    </row>
    <row r="310" spans="1:11" ht="38.25" customHeight="1" thickBot="1" x14ac:dyDescent="0.3">
      <c r="A310" s="76" t="s">
        <v>5</v>
      </c>
      <c r="B310" s="76" t="s">
        <v>6</v>
      </c>
      <c r="C310" s="25"/>
      <c r="D310" s="77"/>
      <c r="E310" s="78" t="s">
        <v>7</v>
      </c>
      <c r="F310" s="79" t="s">
        <v>8</v>
      </c>
      <c r="G310" s="79" t="s">
        <v>9</v>
      </c>
      <c r="H310" s="80" t="s">
        <v>10</v>
      </c>
      <c r="I310" s="80" t="s">
        <v>11</v>
      </c>
      <c r="J310" s="110"/>
      <c r="K310" s="110"/>
    </row>
    <row r="311" spans="1:11" s="62" customFormat="1" ht="24.95" customHeight="1" thickBot="1" x14ac:dyDescent="0.25">
      <c r="A311" s="218" t="s">
        <v>309</v>
      </c>
      <c r="B311" s="219"/>
      <c r="C311" s="219"/>
      <c r="D311" s="219"/>
      <c r="E311" s="219"/>
      <c r="F311" s="219"/>
      <c r="G311" s="219"/>
      <c r="H311" s="219"/>
      <c r="I311" s="220"/>
      <c r="J311" s="110"/>
      <c r="K311" s="110"/>
    </row>
    <row r="312" spans="1:11" ht="20.100000000000001" customHeight="1" x14ac:dyDescent="0.2">
      <c r="A312" s="221" t="s">
        <v>2637</v>
      </c>
      <c r="B312" s="221"/>
      <c r="C312" s="221"/>
      <c r="D312" s="119"/>
      <c r="E312" s="178"/>
      <c r="F312" s="101"/>
      <c r="G312" s="102"/>
      <c r="H312" s="82"/>
      <c r="I312" s="117">
        <f t="shared" ref="I312" si="48">G312*H312</f>
        <v>0</v>
      </c>
      <c r="J312" s="110"/>
      <c r="K312" s="110"/>
    </row>
    <row r="313" spans="1:11" ht="25.5" customHeight="1" x14ac:dyDescent="0.2">
      <c r="A313" s="185" t="s">
        <v>1920</v>
      </c>
      <c r="B313" s="185" t="s">
        <v>340</v>
      </c>
      <c r="C313" s="126" t="s">
        <v>1921</v>
      </c>
      <c r="D313" s="44" t="s">
        <v>1922</v>
      </c>
      <c r="E313" s="8">
        <f>1-(G313/F313)</f>
        <v>0.63565891472868219</v>
      </c>
      <c r="F313" s="140">
        <v>129</v>
      </c>
      <c r="G313" s="6">
        <v>47</v>
      </c>
      <c r="H313" s="67"/>
      <c r="I313" s="68">
        <f>G313*H313</f>
        <v>0</v>
      </c>
      <c r="J313" s="110"/>
      <c r="K313" s="110"/>
    </row>
    <row r="314" spans="1:11" ht="25.5" customHeight="1" x14ac:dyDescent="0.2">
      <c r="A314" s="185" t="s">
        <v>2213</v>
      </c>
      <c r="B314" s="185" t="s">
        <v>340</v>
      </c>
      <c r="C314" s="128" t="s">
        <v>2235</v>
      </c>
      <c r="D314" s="64" t="s">
        <v>2225</v>
      </c>
      <c r="E314" s="8">
        <f t="shared" ref="E314:E325" si="49">1-(G314/F314)</f>
        <v>0.67796610169491522</v>
      </c>
      <c r="F314" s="49">
        <v>59</v>
      </c>
      <c r="G314" s="46">
        <v>19</v>
      </c>
      <c r="H314" s="67"/>
      <c r="I314" s="68">
        <f t="shared" ref="I314:I372" si="50">G314*H314</f>
        <v>0</v>
      </c>
      <c r="J314" s="110"/>
      <c r="K314" s="110"/>
    </row>
    <row r="315" spans="1:11" ht="25.5" customHeight="1" x14ac:dyDescent="0.2">
      <c r="A315" s="185" t="s">
        <v>2215</v>
      </c>
      <c r="B315" s="185" t="s">
        <v>340</v>
      </c>
      <c r="C315" s="128" t="s">
        <v>2235</v>
      </c>
      <c r="D315" s="64" t="s">
        <v>2227</v>
      </c>
      <c r="E315" s="8">
        <f t="shared" si="49"/>
        <v>0.67796610169491522</v>
      </c>
      <c r="F315" s="49">
        <v>59</v>
      </c>
      <c r="G315" s="46">
        <v>19</v>
      </c>
      <c r="H315" s="67"/>
      <c r="I315" s="68">
        <f t="shared" si="50"/>
        <v>0</v>
      </c>
      <c r="J315" s="110"/>
      <c r="K315" s="110"/>
    </row>
    <row r="316" spans="1:11" ht="25.5" customHeight="1" x14ac:dyDescent="0.2">
      <c r="A316" s="185" t="s">
        <v>2210</v>
      </c>
      <c r="B316" s="185" t="s">
        <v>340</v>
      </c>
      <c r="C316" s="128" t="s">
        <v>2234</v>
      </c>
      <c r="D316" s="64" t="s">
        <v>2224</v>
      </c>
      <c r="E316" s="8">
        <f t="shared" si="49"/>
        <v>0.67796610169491522</v>
      </c>
      <c r="F316" s="49">
        <v>59</v>
      </c>
      <c r="G316" s="46">
        <v>19</v>
      </c>
      <c r="H316" s="67"/>
      <c r="I316" s="68">
        <f t="shared" si="50"/>
        <v>0</v>
      </c>
      <c r="J316" s="110"/>
      <c r="K316" s="110"/>
    </row>
    <row r="317" spans="1:11" ht="25.5" customHeight="1" x14ac:dyDescent="0.2">
      <c r="A317" s="185" t="s">
        <v>2214</v>
      </c>
      <c r="B317" s="185" t="s">
        <v>340</v>
      </c>
      <c r="C317" s="128" t="s">
        <v>2234</v>
      </c>
      <c r="D317" s="64" t="s">
        <v>2226</v>
      </c>
      <c r="E317" s="8">
        <f t="shared" si="49"/>
        <v>0.67796610169491522</v>
      </c>
      <c r="F317" s="49">
        <v>59</v>
      </c>
      <c r="G317" s="46">
        <v>19</v>
      </c>
      <c r="H317" s="67"/>
      <c r="I317" s="68">
        <f t="shared" si="50"/>
        <v>0</v>
      </c>
      <c r="J317" s="110"/>
      <c r="K317" s="110"/>
    </row>
    <row r="318" spans="1:11" ht="25.5" customHeight="1" x14ac:dyDescent="0.2">
      <c r="A318" s="185" t="s">
        <v>2211</v>
      </c>
      <c r="B318" s="185" t="s">
        <v>340</v>
      </c>
      <c r="C318" s="128" t="s">
        <v>2236</v>
      </c>
      <c r="D318" s="64" t="s">
        <v>2222</v>
      </c>
      <c r="E318" s="8">
        <f t="shared" si="49"/>
        <v>0.67796610169491522</v>
      </c>
      <c r="F318" s="49">
        <v>59</v>
      </c>
      <c r="G318" s="46">
        <v>19</v>
      </c>
      <c r="H318" s="67"/>
      <c r="I318" s="68">
        <f t="shared" si="50"/>
        <v>0</v>
      </c>
      <c r="J318" s="110"/>
      <c r="K318" s="110"/>
    </row>
    <row r="319" spans="1:11" ht="25.5" customHeight="1" x14ac:dyDescent="0.2">
      <c r="A319" s="185" t="s">
        <v>2220</v>
      </c>
      <c r="B319" s="185" t="s">
        <v>340</v>
      </c>
      <c r="C319" s="128" t="s">
        <v>2236</v>
      </c>
      <c r="D319" s="64" t="s">
        <v>2232</v>
      </c>
      <c r="E319" s="8">
        <f t="shared" si="49"/>
        <v>0.67796610169491522</v>
      </c>
      <c r="F319" s="49">
        <v>59</v>
      </c>
      <c r="G319" s="46">
        <v>19</v>
      </c>
      <c r="H319" s="67"/>
      <c r="I319" s="68">
        <f t="shared" si="50"/>
        <v>0</v>
      </c>
      <c r="J319" s="110"/>
      <c r="K319" s="110"/>
    </row>
    <row r="320" spans="1:11" ht="25.5" customHeight="1" x14ac:dyDescent="0.2">
      <c r="A320" s="185" t="s">
        <v>2217</v>
      </c>
      <c r="B320" s="185" t="s">
        <v>340</v>
      </c>
      <c r="C320" s="128" t="s">
        <v>2237</v>
      </c>
      <c r="D320" s="64" t="s">
        <v>2229</v>
      </c>
      <c r="E320" s="8">
        <f t="shared" si="49"/>
        <v>0.67796610169491522</v>
      </c>
      <c r="F320" s="49">
        <v>59</v>
      </c>
      <c r="G320" s="46">
        <v>19</v>
      </c>
      <c r="H320" s="67"/>
      <c r="I320" s="68">
        <f t="shared" si="50"/>
        <v>0</v>
      </c>
      <c r="J320" s="110"/>
      <c r="K320" s="110"/>
    </row>
    <row r="321" spans="1:11" ht="25.5" customHeight="1" x14ac:dyDescent="0.2">
      <c r="A321" s="185" t="s">
        <v>2218</v>
      </c>
      <c r="B321" s="185" t="s">
        <v>340</v>
      </c>
      <c r="C321" s="128" t="s">
        <v>2237</v>
      </c>
      <c r="D321" s="64" t="s">
        <v>2230</v>
      </c>
      <c r="E321" s="8">
        <f t="shared" si="49"/>
        <v>0.67796610169491522</v>
      </c>
      <c r="F321" s="49">
        <v>59</v>
      </c>
      <c r="G321" s="46">
        <v>19</v>
      </c>
      <c r="H321" s="67"/>
      <c r="I321" s="68">
        <f t="shared" si="50"/>
        <v>0</v>
      </c>
      <c r="J321" s="110"/>
      <c r="K321" s="110"/>
    </row>
    <row r="322" spans="1:11" ht="25.5" customHeight="1" x14ac:dyDescent="0.2">
      <c r="A322" s="185" t="s">
        <v>2221</v>
      </c>
      <c r="B322" s="185" t="s">
        <v>340</v>
      </c>
      <c r="C322" s="128" t="s">
        <v>2238</v>
      </c>
      <c r="D322" s="64" t="s">
        <v>2233</v>
      </c>
      <c r="E322" s="8">
        <f t="shared" si="49"/>
        <v>0.67796610169491522</v>
      </c>
      <c r="F322" s="49">
        <v>59</v>
      </c>
      <c r="G322" s="46">
        <v>19</v>
      </c>
      <c r="H322" s="67"/>
      <c r="I322" s="68">
        <f t="shared" si="50"/>
        <v>0</v>
      </c>
      <c r="J322" s="110"/>
      <c r="K322" s="110"/>
    </row>
    <row r="323" spans="1:11" ht="25.5" customHeight="1" x14ac:dyDescent="0.2">
      <c r="A323" s="185" t="s">
        <v>2216</v>
      </c>
      <c r="B323" s="185" t="s">
        <v>340</v>
      </c>
      <c r="C323" s="128" t="s">
        <v>2239</v>
      </c>
      <c r="D323" s="64" t="s">
        <v>2228</v>
      </c>
      <c r="E323" s="8">
        <f t="shared" si="49"/>
        <v>0.67796610169491522</v>
      </c>
      <c r="F323" s="49">
        <v>59</v>
      </c>
      <c r="G323" s="46">
        <v>19</v>
      </c>
      <c r="H323" s="67"/>
      <c r="I323" s="68">
        <f t="shared" si="50"/>
        <v>0</v>
      </c>
      <c r="J323" s="110"/>
      <c r="K323" s="110"/>
    </row>
    <row r="324" spans="1:11" ht="25.5" customHeight="1" x14ac:dyDescent="0.2">
      <c r="A324" s="185" t="s">
        <v>2212</v>
      </c>
      <c r="B324" s="185" t="s">
        <v>340</v>
      </c>
      <c r="C324" s="128" t="s">
        <v>2240</v>
      </c>
      <c r="D324" s="64" t="s">
        <v>2223</v>
      </c>
      <c r="E324" s="8">
        <f t="shared" si="49"/>
        <v>0.67796610169491522</v>
      </c>
      <c r="F324" s="49">
        <v>59</v>
      </c>
      <c r="G324" s="46">
        <v>19</v>
      </c>
      <c r="H324" s="67"/>
      <c r="I324" s="68">
        <f t="shared" si="50"/>
        <v>0</v>
      </c>
      <c r="J324" s="110"/>
      <c r="K324" s="110"/>
    </row>
    <row r="325" spans="1:11" s="62" customFormat="1" ht="25.5" customHeight="1" x14ac:dyDescent="0.2">
      <c r="A325" s="185" t="s">
        <v>2219</v>
      </c>
      <c r="B325" s="185" t="s">
        <v>340</v>
      </c>
      <c r="C325" s="128" t="s">
        <v>2241</v>
      </c>
      <c r="D325" s="64" t="s">
        <v>2231</v>
      </c>
      <c r="E325" s="8">
        <f t="shared" si="49"/>
        <v>0.67796610169491522</v>
      </c>
      <c r="F325" s="49">
        <v>59</v>
      </c>
      <c r="G325" s="46">
        <v>19</v>
      </c>
      <c r="H325" s="67"/>
      <c r="I325" s="68">
        <f t="shared" si="50"/>
        <v>0</v>
      </c>
      <c r="J325" s="110"/>
      <c r="K325" s="110"/>
    </row>
    <row r="326" spans="1:11" s="62" customFormat="1" ht="31.5" customHeight="1" x14ac:dyDescent="0.2">
      <c r="A326" s="147" t="s">
        <v>2183</v>
      </c>
      <c r="B326" s="43" t="s">
        <v>70</v>
      </c>
      <c r="C326" s="128" t="s">
        <v>2185</v>
      </c>
      <c r="D326" s="47" t="s">
        <v>2184</v>
      </c>
      <c r="E326" s="130">
        <f t="shared" ref="E326:E331" si="51">1-(G326/F326)</f>
        <v>0.35555555555555551</v>
      </c>
      <c r="F326" s="49">
        <v>45</v>
      </c>
      <c r="G326" s="46">
        <v>29</v>
      </c>
      <c r="H326" s="67"/>
      <c r="I326" s="68">
        <f t="shared" si="50"/>
        <v>0</v>
      </c>
      <c r="J326" s="110"/>
      <c r="K326" s="110"/>
    </row>
    <row r="327" spans="1:11" s="62" customFormat="1" ht="25.5" customHeight="1" x14ac:dyDescent="0.2">
      <c r="A327" s="147" t="s">
        <v>1918</v>
      </c>
      <c r="B327" s="147" t="s">
        <v>1013</v>
      </c>
      <c r="C327" s="128" t="s">
        <v>1919</v>
      </c>
      <c r="D327" s="47" t="s">
        <v>1446</v>
      </c>
      <c r="E327" s="141">
        <f t="shared" si="51"/>
        <v>0.4285714285714286</v>
      </c>
      <c r="F327" s="49">
        <v>63</v>
      </c>
      <c r="G327" s="46">
        <v>36</v>
      </c>
      <c r="H327" s="67"/>
      <c r="I327" s="68">
        <f t="shared" si="50"/>
        <v>0</v>
      </c>
      <c r="J327" s="110"/>
      <c r="K327" s="110"/>
    </row>
    <row r="328" spans="1:11" s="62" customFormat="1" ht="25.5" customHeight="1" x14ac:dyDescent="0.2">
      <c r="A328" s="147" t="s">
        <v>2242</v>
      </c>
      <c r="B328" s="147" t="s">
        <v>1013</v>
      </c>
      <c r="C328" s="128" t="s">
        <v>2243</v>
      </c>
      <c r="D328" s="47" t="s">
        <v>1446</v>
      </c>
      <c r="E328" s="141">
        <f t="shared" ref="E328" si="52">1-(G328/F328)</f>
        <v>0.4285714285714286</v>
      </c>
      <c r="F328" s="49">
        <v>63</v>
      </c>
      <c r="G328" s="46">
        <v>36</v>
      </c>
      <c r="H328" s="67"/>
      <c r="I328" s="68">
        <f t="shared" si="50"/>
        <v>0</v>
      </c>
      <c r="J328" s="110"/>
      <c r="K328" s="110"/>
    </row>
    <row r="329" spans="1:11" s="62" customFormat="1" ht="25.5" customHeight="1" x14ac:dyDescent="0.2">
      <c r="A329" s="147" t="s">
        <v>1449</v>
      </c>
      <c r="B329" s="147" t="s">
        <v>222</v>
      </c>
      <c r="C329" s="128" t="s">
        <v>1454</v>
      </c>
      <c r="D329" s="47" t="s">
        <v>1923</v>
      </c>
      <c r="E329" s="130">
        <f t="shared" si="51"/>
        <v>0.30000000000000004</v>
      </c>
      <c r="F329" s="49">
        <v>20</v>
      </c>
      <c r="G329" s="46">
        <v>14</v>
      </c>
      <c r="H329" s="67"/>
      <c r="I329" s="68">
        <f t="shared" si="50"/>
        <v>0</v>
      </c>
      <c r="J329" s="110"/>
      <c r="K329" s="110"/>
    </row>
    <row r="330" spans="1:11" s="62" customFormat="1" ht="25.5" customHeight="1" x14ac:dyDescent="0.2">
      <c r="A330" s="147" t="s">
        <v>1447</v>
      </c>
      <c r="B330" s="147" t="s">
        <v>222</v>
      </c>
      <c r="C330" s="128" t="s">
        <v>1455</v>
      </c>
      <c r="D330" s="47" t="s">
        <v>1924</v>
      </c>
      <c r="E330" s="130">
        <f t="shared" si="51"/>
        <v>0.30000000000000004</v>
      </c>
      <c r="F330" s="49">
        <v>20</v>
      </c>
      <c r="G330" s="46">
        <v>14</v>
      </c>
      <c r="H330" s="67"/>
      <c r="I330" s="68">
        <f t="shared" si="50"/>
        <v>0</v>
      </c>
      <c r="J330" s="110"/>
      <c r="K330" s="110"/>
    </row>
    <row r="331" spans="1:11" s="62" customFormat="1" ht="25.5" customHeight="1" x14ac:dyDescent="0.2">
      <c r="A331" s="147" t="s">
        <v>1448</v>
      </c>
      <c r="B331" s="147" t="s">
        <v>222</v>
      </c>
      <c r="C331" s="128" t="s">
        <v>1456</v>
      </c>
      <c r="D331" s="47" t="s">
        <v>2638</v>
      </c>
      <c r="E331" s="130">
        <f t="shared" si="51"/>
        <v>0.30000000000000004</v>
      </c>
      <c r="F331" s="49">
        <v>20</v>
      </c>
      <c r="G331" s="46">
        <v>14</v>
      </c>
      <c r="H331" s="67"/>
      <c r="I331" s="68">
        <f t="shared" si="50"/>
        <v>0</v>
      </c>
      <c r="J331" s="110"/>
      <c r="K331" s="110"/>
    </row>
    <row r="332" spans="1:11" s="62" customFormat="1" ht="20.100000000000001" customHeight="1" x14ac:dyDescent="0.2">
      <c r="A332" s="221" t="s">
        <v>341</v>
      </c>
      <c r="B332" s="221"/>
      <c r="C332" s="221"/>
      <c r="D332" s="64"/>
      <c r="E332" s="178"/>
      <c r="F332" s="101"/>
      <c r="G332" s="102"/>
      <c r="H332" s="82"/>
      <c r="I332" s="199">
        <f t="shared" si="50"/>
        <v>0</v>
      </c>
      <c r="J332" s="110"/>
      <c r="K332" s="110"/>
    </row>
    <row r="333" spans="1:11" s="62" customFormat="1" ht="21" customHeight="1" x14ac:dyDescent="0.2">
      <c r="A333" s="147" t="s">
        <v>1909</v>
      </c>
      <c r="B333" s="147" t="s">
        <v>343</v>
      </c>
      <c r="C333" s="128" t="s">
        <v>349</v>
      </c>
      <c r="D333" s="64" t="s">
        <v>1910</v>
      </c>
      <c r="E333" s="141">
        <f>1-(G333/F333)</f>
        <v>0.40336134453781514</v>
      </c>
      <c r="F333" s="49">
        <v>119</v>
      </c>
      <c r="G333" s="46">
        <v>71</v>
      </c>
      <c r="H333" s="67"/>
      <c r="I333" s="68">
        <f t="shared" si="50"/>
        <v>0</v>
      </c>
      <c r="J333" s="110"/>
      <c r="K333" s="110"/>
    </row>
    <row r="334" spans="1:11" s="62" customFormat="1" ht="21" customHeight="1" x14ac:dyDescent="0.2">
      <c r="A334" s="147" t="s">
        <v>342</v>
      </c>
      <c r="B334" s="147" t="s">
        <v>343</v>
      </c>
      <c r="C334" s="128" t="s">
        <v>344</v>
      </c>
      <c r="D334" s="64" t="s">
        <v>345</v>
      </c>
      <c r="E334" s="141">
        <f t="shared" ref="E334:E351" si="53">1-(G334/F334)</f>
        <v>0.41176470588235292</v>
      </c>
      <c r="F334" s="49">
        <v>119</v>
      </c>
      <c r="G334" s="46">
        <v>70</v>
      </c>
      <c r="H334" s="67"/>
      <c r="I334" s="68">
        <f t="shared" si="50"/>
        <v>0</v>
      </c>
      <c r="J334" s="110"/>
      <c r="K334" s="110"/>
    </row>
    <row r="335" spans="1:11" s="62" customFormat="1" ht="21" customHeight="1" x14ac:dyDescent="0.2">
      <c r="A335" s="147" t="s">
        <v>346</v>
      </c>
      <c r="B335" s="147" t="s">
        <v>343</v>
      </c>
      <c r="C335" s="128" t="s">
        <v>344</v>
      </c>
      <c r="D335" s="64" t="s">
        <v>347</v>
      </c>
      <c r="E335" s="141">
        <f t="shared" si="53"/>
        <v>0.40336134453781514</v>
      </c>
      <c r="F335" s="49">
        <v>119</v>
      </c>
      <c r="G335" s="46">
        <v>71</v>
      </c>
      <c r="H335" s="67"/>
      <c r="I335" s="68">
        <f t="shared" si="50"/>
        <v>0</v>
      </c>
      <c r="J335" s="110"/>
      <c r="K335" s="110"/>
    </row>
    <row r="336" spans="1:11" s="62" customFormat="1" ht="21" customHeight="1" x14ac:dyDescent="0.2">
      <c r="A336" s="147" t="s">
        <v>348</v>
      </c>
      <c r="B336" s="147" t="s">
        <v>343</v>
      </c>
      <c r="C336" s="128" t="s">
        <v>349</v>
      </c>
      <c r="D336" s="64" t="s">
        <v>350</v>
      </c>
      <c r="E336" s="130">
        <f t="shared" si="53"/>
        <v>0.38759689922480622</v>
      </c>
      <c r="F336" s="49">
        <v>129</v>
      </c>
      <c r="G336" s="46">
        <v>79</v>
      </c>
      <c r="H336" s="67"/>
      <c r="I336" s="68">
        <f t="shared" si="50"/>
        <v>0</v>
      </c>
      <c r="J336" s="110"/>
      <c r="K336" s="110"/>
    </row>
    <row r="337" spans="1:11" s="62" customFormat="1" ht="21" customHeight="1" x14ac:dyDescent="0.2">
      <c r="A337" s="147" t="s">
        <v>351</v>
      </c>
      <c r="B337" s="147" t="s">
        <v>343</v>
      </c>
      <c r="C337" s="128" t="s">
        <v>352</v>
      </c>
      <c r="D337" s="64" t="s">
        <v>353</v>
      </c>
      <c r="E337" s="130">
        <f t="shared" si="53"/>
        <v>0.3669724770642202</v>
      </c>
      <c r="F337" s="49">
        <v>109</v>
      </c>
      <c r="G337" s="46">
        <v>69</v>
      </c>
      <c r="H337" s="67"/>
      <c r="I337" s="68">
        <f t="shared" si="50"/>
        <v>0</v>
      </c>
      <c r="J337" s="110"/>
      <c r="K337" s="110"/>
    </row>
    <row r="338" spans="1:11" s="62" customFormat="1" ht="21" customHeight="1" x14ac:dyDescent="0.2">
      <c r="A338" s="147" t="s">
        <v>354</v>
      </c>
      <c r="B338" s="147" t="s">
        <v>343</v>
      </c>
      <c r="C338" s="128" t="s">
        <v>355</v>
      </c>
      <c r="D338" s="64" t="s">
        <v>356</v>
      </c>
      <c r="E338" s="130">
        <f t="shared" si="53"/>
        <v>0.3669724770642202</v>
      </c>
      <c r="F338" s="49">
        <v>109</v>
      </c>
      <c r="G338" s="46">
        <v>69</v>
      </c>
      <c r="H338" s="67"/>
      <c r="I338" s="68">
        <f t="shared" si="50"/>
        <v>0</v>
      </c>
      <c r="J338" s="110"/>
      <c r="K338" s="110"/>
    </row>
    <row r="339" spans="1:11" s="62" customFormat="1" ht="21" customHeight="1" x14ac:dyDescent="0.2">
      <c r="A339" s="147" t="s">
        <v>357</v>
      </c>
      <c r="B339" s="147" t="s">
        <v>343</v>
      </c>
      <c r="C339" s="128" t="s">
        <v>355</v>
      </c>
      <c r="D339" s="64" t="s">
        <v>358</v>
      </c>
      <c r="E339" s="130">
        <f t="shared" si="53"/>
        <v>0.3669724770642202</v>
      </c>
      <c r="F339" s="49">
        <v>109</v>
      </c>
      <c r="G339" s="46">
        <v>69</v>
      </c>
      <c r="H339" s="67"/>
      <c r="I339" s="68">
        <f t="shared" si="50"/>
        <v>0</v>
      </c>
      <c r="J339" s="110"/>
      <c r="K339" s="110"/>
    </row>
    <row r="340" spans="1:11" s="62" customFormat="1" ht="21" customHeight="1" x14ac:dyDescent="0.2">
      <c r="A340" s="147" t="s">
        <v>1907</v>
      </c>
      <c r="B340" s="147" t="s">
        <v>343</v>
      </c>
      <c r="C340" s="128" t="s">
        <v>355</v>
      </c>
      <c r="D340" s="64" t="s">
        <v>1908</v>
      </c>
      <c r="E340" s="130">
        <f t="shared" si="53"/>
        <v>0.3669724770642202</v>
      </c>
      <c r="F340" s="49">
        <v>109</v>
      </c>
      <c r="G340" s="46">
        <v>69</v>
      </c>
      <c r="H340" s="67"/>
      <c r="I340" s="68">
        <f t="shared" si="50"/>
        <v>0</v>
      </c>
      <c r="J340" s="110"/>
      <c r="K340" s="110"/>
    </row>
    <row r="341" spans="1:11" s="62" customFormat="1" ht="21" customHeight="1" x14ac:dyDescent="0.2">
      <c r="A341" s="147" t="s">
        <v>2260</v>
      </c>
      <c r="B341" s="147" t="s">
        <v>1451</v>
      </c>
      <c r="C341" s="128" t="s">
        <v>2261</v>
      </c>
      <c r="D341" s="64" t="s">
        <v>2262</v>
      </c>
      <c r="E341" s="142">
        <f>1-(G341/F341)</f>
        <v>0.62311557788944727</v>
      </c>
      <c r="F341" s="49">
        <v>199</v>
      </c>
      <c r="G341" s="46">
        <v>75</v>
      </c>
      <c r="H341" s="67"/>
      <c r="I341" s="68">
        <f t="shared" si="50"/>
        <v>0</v>
      </c>
      <c r="J341" s="110"/>
      <c r="K341" s="110"/>
    </row>
    <row r="342" spans="1:11" s="62" customFormat="1" ht="21" customHeight="1" x14ac:dyDescent="0.2">
      <c r="A342" s="147" t="s">
        <v>1450</v>
      </c>
      <c r="B342" s="147" t="s">
        <v>1451</v>
      </c>
      <c r="C342" s="128" t="s">
        <v>1460</v>
      </c>
      <c r="D342" s="47" t="s">
        <v>1916</v>
      </c>
      <c r="E342" s="142">
        <f>1-(G342/F342)</f>
        <v>0.62814070351758788</v>
      </c>
      <c r="F342" s="49">
        <v>199</v>
      </c>
      <c r="G342" s="46">
        <v>74</v>
      </c>
      <c r="H342" s="67"/>
      <c r="I342" s="68">
        <f t="shared" si="50"/>
        <v>0</v>
      </c>
      <c r="J342" s="110"/>
      <c r="K342" s="110"/>
    </row>
    <row r="343" spans="1:11" s="62" customFormat="1" ht="21" customHeight="1" x14ac:dyDescent="0.2">
      <c r="A343" s="147" t="s">
        <v>1911</v>
      </c>
      <c r="B343" s="147" t="s">
        <v>1451</v>
      </c>
      <c r="C343" s="128" t="s">
        <v>1912</v>
      </c>
      <c r="D343" s="64" t="s">
        <v>1915</v>
      </c>
      <c r="E343" s="142">
        <f t="shared" si="53"/>
        <v>0.51020408163265307</v>
      </c>
      <c r="F343" s="49">
        <v>49</v>
      </c>
      <c r="G343" s="46">
        <v>24</v>
      </c>
      <c r="H343" s="67"/>
      <c r="I343" s="68">
        <f t="shared" si="50"/>
        <v>0</v>
      </c>
      <c r="J343" s="110"/>
      <c r="K343" s="110"/>
    </row>
    <row r="344" spans="1:11" s="62" customFormat="1" ht="21" customHeight="1" x14ac:dyDescent="0.2">
      <c r="A344" s="147" t="s">
        <v>1913</v>
      </c>
      <c r="B344" s="147" t="s">
        <v>1451</v>
      </c>
      <c r="C344" s="128" t="s">
        <v>1914</v>
      </c>
      <c r="D344" s="64" t="s">
        <v>1917</v>
      </c>
      <c r="E344" s="142">
        <f t="shared" si="53"/>
        <v>0.50847457627118642</v>
      </c>
      <c r="F344" s="49">
        <v>59</v>
      </c>
      <c r="G344" s="46">
        <v>29</v>
      </c>
      <c r="H344" s="67"/>
      <c r="I344" s="68">
        <f t="shared" si="50"/>
        <v>0</v>
      </c>
      <c r="J344" s="110"/>
      <c r="K344" s="110"/>
    </row>
    <row r="345" spans="1:11" s="62" customFormat="1" ht="21" customHeight="1" x14ac:dyDescent="0.2">
      <c r="A345" s="147" t="s">
        <v>359</v>
      </c>
      <c r="B345" s="169" t="s">
        <v>360</v>
      </c>
      <c r="C345" s="128" t="s">
        <v>361</v>
      </c>
      <c r="D345" s="47" t="s">
        <v>362</v>
      </c>
      <c r="E345" s="142">
        <f t="shared" si="53"/>
        <v>0.65608465608465605</v>
      </c>
      <c r="F345" s="49">
        <v>189</v>
      </c>
      <c r="G345" s="46">
        <v>65</v>
      </c>
      <c r="H345" s="67"/>
      <c r="I345" s="68">
        <f t="shared" si="50"/>
        <v>0</v>
      </c>
      <c r="J345" s="110"/>
      <c r="K345" s="110"/>
    </row>
    <row r="346" spans="1:11" s="62" customFormat="1" ht="21" customHeight="1" x14ac:dyDescent="0.2">
      <c r="A346" s="147" t="s">
        <v>363</v>
      </c>
      <c r="B346" s="169" t="s">
        <v>360</v>
      </c>
      <c r="C346" s="128" t="s">
        <v>364</v>
      </c>
      <c r="D346" s="47" t="s">
        <v>365</v>
      </c>
      <c r="E346" s="142">
        <f t="shared" si="53"/>
        <v>0.6532663316582914</v>
      </c>
      <c r="F346" s="49">
        <v>199</v>
      </c>
      <c r="G346" s="46">
        <v>69</v>
      </c>
      <c r="H346" s="67"/>
      <c r="I346" s="68">
        <f t="shared" si="50"/>
        <v>0</v>
      </c>
      <c r="J346" s="110"/>
      <c r="K346" s="110"/>
    </row>
    <row r="347" spans="1:11" s="62" customFormat="1" ht="21" customHeight="1" x14ac:dyDescent="0.2">
      <c r="A347" s="147" t="s">
        <v>1452</v>
      </c>
      <c r="B347" s="169" t="s">
        <v>360</v>
      </c>
      <c r="C347" s="128" t="s">
        <v>1458</v>
      </c>
      <c r="D347" s="47" t="s">
        <v>366</v>
      </c>
      <c r="E347" s="142">
        <f t="shared" si="53"/>
        <v>0.64257028112449799</v>
      </c>
      <c r="F347" s="49">
        <v>249</v>
      </c>
      <c r="G347" s="46">
        <v>89</v>
      </c>
      <c r="H347" s="67"/>
      <c r="I347" s="68">
        <f t="shared" si="50"/>
        <v>0</v>
      </c>
      <c r="J347" s="110"/>
      <c r="K347" s="110"/>
    </row>
    <row r="348" spans="1:11" s="62" customFormat="1" ht="21" customHeight="1" x14ac:dyDescent="0.2">
      <c r="A348" s="147" t="s">
        <v>1453</v>
      </c>
      <c r="B348" s="169" t="s">
        <v>360</v>
      </c>
      <c r="C348" s="128" t="s">
        <v>1459</v>
      </c>
      <c r="D348" s="47" t="s">
        <v>1457</v>
      </c>
      <c r="E348" s="142">
        <f t="shared" si="53"/>
        <v>0.65680473372781067</v>
      </c>
      <c r="F348" s="49">
        <v>169</v>
      </c>
      <c r="G348" s="46">
        <v>58</v>
      </c>
      <c r="H348" s="67"/>
      <c r="I348" s="68">
        <f t="shared" si="50"/>
        <v>0</v>
      </c>
      <c r="J348" s="110"/>
      <c r="K348" s="110"/>
    </row>
    <row r="349" spans="1:11" s="62" customFormat="1" ht="20.100000000000001" customHeight="1" x14ac:dyDescent="0.2">
      <c r="A349" s="221" t="s">
        <v>367</v>
      </c>
      <c r="B349" s="221"/>
      <c r="C349" s="221"/>
      <c r="D349" s="64"/>
      <c r="E349" s="178"/>
      <c r="F349" s="101"/>
      <c r="G349" s="102"/>
      <c r="H349" s="82"/>
      <c r="I349" s="199">
        <f t="shared" si="50"/>
        <v>0</v>
      </c>
      <c r="J349" s="110"/>
      <c r="K349" s="110"/>
    </row>
    <row r="350" spans="1:11" s="62" customFormat="1" ht="22.5" customHeight="1" x14ac:dyDescent="0.2">
      <c r="A350" s="147" t="s">
        <v>2245</v>
      </c>
      <c r="B350" s="147" t="s">
        <v>308</v>
      </c>
      <c r="C350" s="150" t="s">
        <v>2249</v>
      </c>
      <c r="D350" s="47" t="s">
        <v>2246</v>
      </c>
      <c r="E350" s="141">
        <f t="shared" si="53"/>
        <v>0.49493670886075947</v>
      </c>
      <c r="F350" s="49">
        <v>790</v>
      </c>
      <c r="G350" s="46">
        <v>399</v>
      </c>
      <c r="H350" s="67"/>
      <c r="I350" s="68">
        <f t="shared" si="50"/>
        <v>0</v>
      </c>
      <c r="J350" s="110"/>
      <c r="K350" s="110"/>
    </row>
    <row r="351" spans="1:11" s="62" customFormat="1" ht="22.5" customHeight="1" x14ac:dyDescent="0.2">
      <c r="A351" s="147" t="s">
        <v>2244</v>
      </c>
      <c r="B351" s="147" t="s">
        <v>308</v>
      </c>
      <c r="C351" s="150" t="s">
        <v>2247</v>
      </c>
      <c r="D351" s="47" t="s">
        <v>2248</v>
      </c>
      <c r="E351" s="142">
        <f t="shared" si="53"/>
        <v>0.65675675675675671</v>
      </c>
      <c r="F351" s="49">
        <v>370</v>
      </c>
      <c r="G351" s="46">
        <v>127</v>
      </c>
      <c r="H351" s="67"/>
      <c r="I351" s="68">
        <f t="shared" si="50"/>
        <v>0</v>
      </c>
      <c r="J351" s="110"/>
      <c r="K351" s="110"/>
    </row>
    <row r="352" spans="1:11" s="62" customFormat="1" ht="22.5" customHeight="1" x14ac:dyDescent="0.2">
      <c r="A352" s="147" t="s">
        <v>368</v>
      </c>
      <c r="B352" s="147" t="s">
        <v>308</v>
      </c>
      <c r="C352" s="150" t="s">
        <v>369</v>
      </c>
      <c r="D352" s="47" t="s">
        <v>1357</v>
      </c>
      <c r="E352" s="142">
        <v>0.56874999999999998</v>
      </c>
      <c r="F352" s="49">
        <v>160</v>
      </c>
      <c r="G352" s="46">
        <v>69</v>
      </c>
      <c r="H352" s="67"/>
      <c r="I352" s="68">
        <f t="shared" si="50"/>
        <v>0</v>
      </c>
      <c r="J352" s="110"/>
      <c r="K352" s="110"/>
    </row>
    <row r="353" spans="1:11" s="62" customFormat="1" ht="22.5" customHeight="1" x14ac:dyDescent="0.2">
      <c r="A353" s="147" t="s">
        <v>370</v>
      </c>
      <c r="B353" s="147" t="s">
        <v>308</v>
      </c>
      <c r="C353" s="150" t="s">
        <v>369</v>
      </c>
      <c r="D353" s="47" t="s">
        <v>1356</v>
      </c>
      <c r="E353" s="142">
        <v>0.56874999999999998</v>
      </c>
      <c r="F353" s="49">
        <v>160</v>
      </c>
      <c r="G353" s="46">
        <v>69</v>
      </c>
      <c r="H353" s="67"/>
      <c r="I353" s="68">
        <f t="shared" si="50"/>
        <v>0</v>
      </c>
      <c r="J353" s="110"/>
      <c r="K353" s="110"/>
    </row>
    <row r="354" spans="1:11" s="62" customFormat="1" ht="22.5" customHeight="1" x14ac:dyDescent="0.2">
      <c r="A354" s="147" t="s">
        <v>371</v>
      </c>
      <c r="B354" s="147" t="s">
        <v>308</v>
      </c>
      <c r="C354" s="150" t="s">
        <v>369</v>
      </c>
      <c r="D354" s="47" t="s">
        <v>372</v>
      </c>
      <c r="E354" s="142">
        <v>0.56111111111111112</v>
      </c>
      <c r="F354" s="49">
        <v>180</v>
      </c>
      <c r="G354" s="46">
        <v>78</v>
      </c>
      <c r="H354" s="67"/>
      <c r="I354" s="68">
        <f t="shared" si="50"/>
        <v>0</v>
      </c>
      <c r="J354" s="110"/>
      <c r="K354" s="110"/>
    </row>
    <row r="355" spans="1:11" s="62" customFormat="1" ht="22.5" customHeight="1" x14ac:dyDescent="0.2">
      <c r="A355" s="147" t="s">
        <v>373</v>
      </c>
      <c r="B355" s="147" t="s">
        <v>308</v>
      </c>
      <c r="C355" s="150" t="s">
        <v>369</v>
      </c>
      <c r="D355" s="47" t="s">
        <v>374</v>
      </c>
      <c r="E355" s="142">
        <v>0.56111111111111112</v>
      </c>
      <c r="F355" s="49">
        <v>180</v>
      </c>
      <c r="G355" s="46">
        <v>78</v>
      </c>
      <c r="H355" s="67"/>
      <c r="I355" s="68">
        <f t="shared" si="50"/>
        <v>0</v>
      </c>
      <c r="J355" s="110"/>
      <c r="K355" s="110"/>
    </row>
    <row r="356" spans="1:11" customFormat="1" ht="22.5" customHeight="1" x14ac:dyDescent="0.25">
      <c r="A356" s="147" t="s">
        <v>375</v>
      </c>
      <c r="B356" s="147" t="s">
        <v>308</v>
      </c>
      <c r="C356" s="150" t="s">
        <v>369</v>
      </c>
      <c r="D356" s="47" t="s">
        <v>376</v>
      </c>
      <c r="E356" s="142">
        <v>0.56874999999999998</v>
      </c>
      <c r="F356" s="49">
        <v>160</v>
      </c>
      <c r="G356" s="46">
        <v>69</v>
      </c>
      <c r="H356" s="67"/>
      <c r="I356" s="68">
        <f t="shared" si="50"/>
        <v>0</v>
      </c>
      <c r="J356" s="110"/>
      <c r="K356" s="110"/>
    </row>
    <row r="357" spans="1:11" customFormat="1" ht="22.5" customHeight="1" x14ac:dyDescent="0.25">
      <c r="A357" s="147" t="s">
        <v>377</v>
      </c>
      <c r="B357" s="147" t="s">
        <v>308</v>
      </c>
      <c r="C357" s="150" t="s">
        <v>369</v>
      </c>
      <c r="D357" s="47" t="s">
        <v>1358</v>
      </c>
      <c r="E357" s="8">
        <v>0.56111111111111112</v>
      </c>
      <c r="F357" s="49">
        <v>180</v>
      </c>
      <c r="G357" s="46">
        <v>78</v>
      </c>
      <c r="H357" s="67"/>
      <c r="I357" s="68">
        <f t="shared" si="50"/>
        <v>0</v>
      </c>
      <c r="J357" s="110"/>
      <c r="K357" s="110"/>
    </row>
    <row r="358" spans="1:11" customFormat="1" ht="20.100000000000001" customHeight="1" x14ac:dyDescent="0.25">
      <c r="A358" s="221" t="s">
        <v>378</v>
      </c>
      <c r="B358" s="221"/>
      <c r="C358" s="221"/>
      <c r="D358" s="33"/>
      <c r="E358" s="36"/>
      <c r="F358" s="101"/>
      <c r="G358" s="102"/>
      <c r="H358" s="104"/>
      <c r="I358" s="199">
        <f t="shared" si="50"/>
        <v>0</v>
      </c>
      <c r="J358" s="110"/>
      <c r="K358" s="110"/>
    </row>
    <row r="359" spans="1:11" ht="23.25" customHeight="1" x14ac:dyDescent="0.2">
      <c r="A359" s="185" t="s">
        <v>1899</v>
      </c>
      <c r="B359" s="185" t="s">
        <v>379</v>
      </c>
      <c r="C359" s="126" t="s">
        <v>380</v>
      </c>
      <c r="D359" s="44" t="s">
        <v>1906</v>
      </c>
      <c r="E359" s="19">
        <f t="shared" ref="E359:E368" si="54">1-(G359/F359)</f>
        <v>0.41666666666666663</v>
      </c>
      <c r="F359" s="49">
        <v>12</v>
      </c>
      <c r="G359" s="46">
        <v>7</v>
      </c>
      <c r="H359" s="67"/>
      <c r="I359" s="68">
        <f t="shared" si="50"/>
        <v>0</v>
      </c>
      <c r="J359" s="110"/>
      <c r="K359" s="110"/>
    </row>
    <row r="360" spans="1:11" ht="23.25" customHeight="1" x14ac:dyDescent="0.2">
      <c r="A360" s="185" t="s">
        <v>1508</v>
      </c>
      <c r="B360" s="185" t="s">
        <v>379</v>
      </c>
      <c r="C360" s="128" t="s">
        <v>380</v>
      </c>
      <c r="D360" s="64" t="s">
        <v>1509</v>
      </c>
      <c r="E360" s="19">
        <f t="shared" si="54"/>
        <v>0.41666666666666663</v>
      </c>
      <c r="F360" s="49">
        <v>12</v>
      </c>
      <c r="G360" s="46">
        <v>7</v>
      </c>
      <c r="H360" s="67"/>
      <c r="I360" s="68">
        <f t="shared" si="50"/>
        <v>0</v>
      </c>
      <c r="J360" s="110"/>
      <c r="K360" s="110"/>
    </row>
    <row r="361" spans="1:11" ht="23.25" customHeight="1" x14ac:dyDescent="0.2">
      <c r="A361" s="185" t="s">
        <v>1898</v>
      </c>
      <c r="B361" s="185" t="s">
        <v>379</v>
      </c>
      <c r="C361" s="128" t="s">
        <v>380</v>
      </c>
      <c r="D361" s="64" t="s">
        <v>1905</v>
      </c>
      <c r="E361" s="19">
        <f t="shared" si="54"/>
        <v>0.41666666666666663</v>
      </c>
      <c r="F361" s="49">
        <v>12</v>
      </c>
      <c r="G361" s="46">
        <v>7</v>
      </c>
      <c r="H361" s="67"/>
      <c r="I361" s="68">
        <f t="shared" si="50"/>
        <v>0</v>
      </c>
      <c r="J361" s="110"/>
      <c r="K361" s="110"/>
    </row>
    <row r="362" spans="1:11" s="62" customFormat="1" ht="23.25" customHeight="1" x14ac:dyDescent="0.2">
      <c r="A362" s="185" t="s">
        <v>2250</v>
      </c>
      <c r="B362" s="185" t="s">
        <v>379</v>
      </c>
      <c r="C362" s="128" t="s">
        <v>381</v>
      </c>
      <c r="D362" s="64" t="s">
        <v>2251</v>
      </c>
      <c r="E362" s="8">
        <f t="shared" ref="E362" si="55">1-(G362/F362)</f>
        <v>0.52</v>
      </c>
      <c r="F362" s="49">
        <v>25</v>
      </c>
      <c r="G362" s="46">
        <v>12</v>
      </c>
      <c r="H362" s="67"/>
      <c r="I362" s="68">
        <f t="shared" si="50"/>
        <v>0</v>
      </c>
      <c r="J362" s="110"/>
      <c r="K362" s="110"/>
    </row>
    <row r="363" spans="1:11" s="62" customFormat="1" ht="23.25" customHeight="1" x14ac:dyDescent="0.2">
      <c r="A363" s="185" t="s">
        <v>382</v>
      </c>
      <c r="B363" s="185" t="s">
        <v>379</v>
      </c>
      <c r="C363" s="128" t="s">
        <v>381</v>
      </c>
      <c r="D363" s="64" t="s">
        <v>2259</v>
      </c>
      <c r="E363" s="8">
        <f t="shared" si="54"/>
        <v>0.52</v>
      </c>
      <c r="F363" s="49">
        <v>25</v>
      </c>
      <c r="G363" s="46">
        <v>12</v>
      </c>
      <c r="H363" s="67"/>
      <c r="I363" s="68">
        <f t="shared" si="50"/>
        <v>0</v>
      </c>
      <c r="J363" s="110"/>
      <c r="K363" s="110"/>
    </row>
    <row r="364" spans="1:11" s="62" customFormat="1" ht="23.25" customHeight="1" x14ac:dyDescent="0.2">
      <c r="A364" s="185" t="s">
        <v>1901</v>
      </c>
      <c r="B364" s="185" t="s">
        <v>379</v>
      </c>
      <c r="C364" s="128" t="s">
        <v>381</v>
      </c>
      <c r="D364" s="64" t="s">
        <v>1902</v>
      </c>
      <c r="E364" s="8">
        <f t="shared" si="54"/>
        <v>0.52</v>
      </c>
      <c r="F364" s="49">
        <v>25</v>
      </c>
      <c r="G364" s="46">
        <v>12</v>
      </c>
      <c r="H364" s="67"/>
      <c r="I364" s="68">
        <f t="shared" si="50"/>
        <v>0</v>
      </c>
      <c r="J364" s="110"/>
      <c r="K364" s="110"/>
    </row>
    <row r="365" spans="1:11" s="62" customFormat="1" ht="23.25" customHeight="1" x14ac:dyDescent="0.2">
      <c r="A365" s="185" t="s">
        <v>379</v>
      </c>
      <c r="B365" s="185" t="s">
        <v>379</v>
      </c>
      <c r="C365" s="128" t="s">
        <v>381</v>
      </c>
      <c r="D365" s="64" t="s">
        <v>1512</v>
      </c>
      <c r="E365" s="8">
        <f t="shared" si="54"/>
        <v>0.52</v>
      </c>
      <c r="F365" s="49">
        <v>25</v>
      </c>
      <c r="G365" s="46">
        <v>12</v>
      </c>
      <c r="H365" s="67"/>
      <c r="I365" s="68">
        <f t="shared" si="50"/>
        <v>0</v>
      </c>
      <c r="J365" s="110"/>
      <c r="K365" s="110"/>
    </row>
    <row r="366" spans="1:11" s="12" customFormat="1" ht="23.25" customHeight="1" x14ac:dyDescent="0.25">
      <c r="A366" s="185" t="s">
        <v>1903</v>
      </c>
      <c r="B366" s="185" t="s">
        <v>379</v>
      </c>
      <c r="C366" s="128" t="s">
        <v>381</v>
      </c>
      <c r="D366" s="47" t="s">
        <v>1904</v>
      </c>
      <c r="E366" s="8">
        <f t="shared" si="54"/>
        <v>0.52</v>
      </c>
      <c r="F366" s="49">
        <v>25</v>
      </c>
      <c r="G366" s="46">
        <v>12</v>
      </c>
      <c r="H366" s="67"/>
      <c r="I366" s="68">
        <f t="shared" si="50"/>
        <v>0</v>
      </c>
      <c r="J366" s="110"/>
      <c r="K366" s="110"/>
    </row>
    <row r="367" spans="1:11" ht="23.25" customHeight="1" x14ac:dyDescent="0.2">
      <c r="A367" s="185" t="s">
        <v>1510</v>
      </c>
      <c r="B367" s="185" t="s">
        <v>379</v>
      </c>
      <c r="C367" s="126" t="s">
        <v>381</v>
      </c>
      <c r="D367" s="44" t="s">
        <v>1511</v>
      </c>
      <c r="E367" s="8">
        <f t="shared" si="54"/>
        <v>0.52</v>
      </c>
      <c r="F367" s="49">
        <v>25</v>
      </c>
      <c r="G367" s="46">
        <v>12</v>
      </c>
      <c r="H367" s="67"/>
      <c r="I367" s="68">
        <f t="shared" si="50"/>
        <v>0</v>
      </c>
      <c r="J367" s="110"/>
      <c r="K367" s="110"/>
    </row>
    <row r="368" spans="1:11" ht="23.25" customHeight="1" x14ac:dyDescent="0.2">
      <c r="A368" s="185" t="s">
        <v>383</v>
      </c>
      <c r="B368" s="185" t="s">
        <v>379</v>
      </c>
      <c r="C368" s="128" t="s">
        <v>381</v>
      </c>
      <c r="D368" s="64" t="s">
        <v>384</v>
      </c>
      <c r="E368" s="8">
        <f t="shared" si="54"/>
        <v>0.52</v>
      </c>
      <c r="F368" s="49">
        <v>25</v>
      </c>
      <c r="G368" s="46">
        <v>12</v>
      </c>
      <c r="H368" s="67"/>
      <c r="I368" s="68">
        <f t="shared" si="50"/>
        <v>0</v>
      </c>
      <c r="J368" s="110"/>
      <c r="K368" s="110"/>
    </row>
    <row r="369" spans="1:11" ht="23.25" customHeight="1" x14ac:dyDescent="0.2">
      <c r="A369" s="185" t="s">
        <v>2252</v>
      </c>
      <c r="B369" s="185" t="s">
        <v>379</v>
      </c>
      <c r="C369" s="128" t="s">
        <v>381</v>
      </c>
      <c r="D369" s="64" t="s">
        <v>2254</v>
      </c>
      <c r="E369" s="8">
        <f t="shared" ref="E369:E370" si="56">1-(G369/F369)</f>
        <v>0.52</v>
      </c>
      <c r="F369" s="49">
        <v>25</v>
      </c>
      <c r="G369" s="46">
        <v>12</v>
      </c>
      <c r="H369" s="67"/>
      <c r="I369" s="68">
        <f t="shared" si="50"/>
        <v>0</v>
      </c>
      <c r="J369" s="110"/>
      <c r="K369" s="110"/>
    </row>
    <row r="370" spans="1:11" ht="23.25" customHeight="1" x14ac:dyDescent="0.2">
      <c r="A370" s="185" t="s">
        <v>2253</v>
      </c>
      <c r="B370" s="185" t="s">
        <v>379</v>
      </c>
      <c r="C370" s="128" t="s">
        <v>381</v>
      </c>
      <c r="D370" s="64" t="s">
        <v>2255</v>
      </c>
      <c r="E370" s="8">
        <f t="shared" si="56"/>
        <v>0.52</v>
      </c>
      <c r="F370" s="49">
        <v>25</v>
      </c>
      <c r="G370" s="46">
        <v>12</v>
      </c>
      <c r="H370" s="67"/>
      <c r="I370" s="68">
        <f t="shared" si="50"/>
        <v>0</v>
      </c>
      <c r="J370" s="110"/>
      <c r="K370" s="110"/>
    </row>
    <row r="371" spans="1:11" ht="23.25" customHeight="1" x14ac:dyDescent="0.2">
      <c r="A371" s="185" t="s">
        <v>1900</v>
      </c>
      <c r="B371" s="185" t="s">
        <v>379</v>
      </c>
      <c r="C371" s="128" t="s">
        <v>381</v>
      </c>
      <c r="D371" s="64" t="s">
        <v>2258</v>
      </c>
      <c r="E371" s="8">
        <f>1-(G371/F371)</f>
        <v>0.52</v>
      </c>
      <c r="F371" s="49">
        <v>25</v>
      </c>
      <c r="G371" s="46">
        <v>12</v>
      </c>
      <c r="H371" s="67"/>
      <c r="I371" s="68">
        <f t="shared" si="50"/>
        <v>0</v>
      </c>
      <c r="J371" s="110"/>
      <c r="K371" s="110"/>
    </row>
    <row r="372" spans="1:11" s="62" customFormat="1" ht="22.5" customHeight="1" x14ac:dyDescent="0.2">
      <c r="A372" s="185" t="s">
        <v>2256</v>
      </c>
      <c r="B372" s="185" t="s">
        <v>379</v>
      </c>
      <c r="C372" s="128" t="s">
        <v>381</v>
      </c>
      <c r="D372" s="64" t="s">
        <v>2257</v>
      </c>
      <c r="E372" s="8">
        <f t="shared" ref="E372" si="57">1-(G372/F372)</f>
        <v>0.52</v>
      </c>
      <c r="F372" s="49">
        <v>25</v>
      </c>
      <c r="G372" s="46">
        <v>12</v>
      </c>
      <c r="H372" s="67"/>
      <c r="I372" s="68">
        <f t="shared" si="50"/>
        <v>0</v>
      </c>
      <c r="J372" s="110"/>
      <c r="K372" s="110"/>
    </row>
    <row r="373" spans="1:11" customFormat="1" ht="30" customHeight="1" x14ac:dyDescent="0.7">
      <c r="A373" s="86"/>
      <c r="B373" s="50"/>
      <c r="C373" s="24"/>
      <c r="D373" s="52"/>
      <c r="E373" s="53"/>
      <c r="F373" s="54"/>
      <c r="G373" s="55"/>
      <c r="H373" s="56"/>
      <c r="I373" s="75" t="s">
        <v>2652</v>
      </c>
      <c r="J373" s="110"/>
      <c r="K373" s="110"/>
    </row>
    <row r="374" spans="1:11" customFormat="1" ht="30" customHeight="1" x14ac:dyDescent="0.25">
      <c r="A374" s="139"/>
      <c r="B374" s="58"/>
      <c r="C374" s="24"/>
      <c r="D374" s="51"/>
      <c r="E374" s="59"/>
      <c r="F374" s="60" t="s">
        <v>0</v>
      </c>
      <c r="G374" s="222">
        <f>G2</f>
        <v>0</v>
      </c>
      <c r="H374" s="223"/>
      <c r="I374" s="224"/>
      <c r="J374" s="110"/>
      <c r="K374" s="110"/>
    </row>
    <row r="375" spans="1:11" s="12" customFormat="1" ht="29.25" customHeight="1" x14ac:dyDescent="0.25">
      <c r="A375" s="86"/>
      <c r="B375" s="167"/>
      <c r="C375" s="24"/>
      <c r="D375" s="51"/>
      <c r="E375" s="59"/>
      <c r="F375" s="54"/>
      <c r="G375" s="55"/>
      <c r="H375" s="61" t="s">
        <v>1</v>
      </c>
      <c r="I375" s="56"/>
      <c r="J375" s="110"/>
      <c r="K375" s="110"/>
    </row>
    <row r="376" spans="1:11" ht="40.5" customHeight="1" thickBot="1" x14ac:dyDescent="0.3">
      <c r="A376" s="76" t="s">
        <v>5</v>
      </c>
      <c r="B376" s="76" t="s">
        <v>6</v>
      </c>
      <c r="C376" s="25"/>
      <c r="D376" s="77"/>
      <c r="E376" s="78" t="s">
        <v>7</v>
      </c>
      <c r="F376" s="79" t="s">
        <v>8</v>
      </c>
      <c r="G376" s="79" t="s">
        <v>9</v>
      </c>
      <c r="H376" s="80" t="s">
        <v>10</v>
      </c>
      <c r="I376" s="80" t="s">
        <v>11</v>
      </c>
      <c r="J376" s="110"/>
      <c r="K376" s="110"/>
    </row>
    <row r="377" spans="1:11" ht="24.95" customHeight="1" thickBot="1" x14ac:dyDescent="0.25">
      <c r="A377" s="218" t="s">
        <v>404</v>
      </c>
      <c r="B377" s="219"/>
      <c r="C377" s="219"/>
      <c r="D377" s="219"/>
      <c r="E377" s="219"/>
      <c r="F377" s="219"/>
      <c r="G377" s="219"/>
      <c r="H377" s="219"/>
      <c r="I377" s="220"/>
      <c r="J377" s="110"/>
      <c r="K377" s="110"/>
    </row>
    <row r="378" spans="1:11" ht="20.100000000000001" customHeight="1" x14ac:dyDescent="0.55000000000000004">
      <c r="A378" s="213" t="s">
        <v>405</v>
      </c>
      <c r="B378" s="213"/>
      <c r="C378" s="24"/>
      <c r="D378" s="52"/>
      <c r="E378" s="53"/>
      <c r="F378" s="85"/>
      <c r="G378" s="86"/>
      <c r="H378" s="56"/>
      <c r="I378" s="56"/>
      <c r="J378" s="110"/>
      <c r="K378" s="110"/>
    </row>
    <row r="379" spans="1:11" ht="26.25" customHeight="1" x14ac:dyDescent="0.2">
      <c r="A379" s="185" t="s">
        <v>1209</v>
      </c>
      <c r="B379" s="185" t="s">
        <v>432</v>
      </c>
      <c r="C379" s="126" t="s">
        <v>1210</v>
      </c>
      <c r="D379" s="44" t="s">
        <v>1211</v>
      </c>
      <c r="E379" s="8">
        <f>1-(G379/F379)</f>
        <v>0.61538461538461542</v>
      </c>
      <c r="F379" s="49">
        <v>13</v>
      </c>
      <c r="G379" s="46">
        <v>5</v>
      </c>
      <c r="H379" s="67"/>
      <c r="I379" s="68">
        <f t="shared" ref="I379:I434" si="58">G379*H379</f>
        <v>0</v>
      </c>
      <c r="J379" s="110"/>
      <c r="K379" s="110"/>
    </row>
    <row r="380" spans="1:11" ht="26.25" customHeight="1" x14ac:dyDescent="0.2">
      <c r="A380" s="185" t="s">
        <v>407</v>
      </c>
      <c r="B380" s="185" t="s">
        <v>406</v>
      </c>
      <c r="C380" s="128" t="s">
        <v>408</v>
      </c>
      <c r="D380" s="64" t="s">
        <v>2669</v>
      </c>
      <c r="E380" s="19">
        <f>1-(G380/F380)</f>
        <v>0.42105263157894735</v>
      </c>
      <c r="F380" s="49">
        <v>38</v>
      </c>
      <c r="G380" s="46">
        <v>22</v>
      </c>
      <c r="H380" s="67"/>
      <c r="I380" s="68">
        <f t="shared" si="58"/>
        <v>0</v>
      </c>
      <c r="J380" s="110"/>
      <c r="K380" s="110"/>
    </row>
    <row r="381" spans="1:11" ht="26.25" customHeight="1" x14ac:dyDescent="0.2">
      <c r="A381" s="127" t="s">
        <v>409</v>
      </c>
      <c r="B381" s="127" t="s">
        <v>140</v>
      </c>
      <c r="C381" s="128" t="s">
        <v>410</v>
      </c>
      <c r="D381" s="64" t="s">
        <v>411</v>
      </c>
      <c r="E381" s="20">
        <v>0.38888888888888884</v>
      </c>
      <c r="F381" s="49">
        <v>54</v>
      </c>
      <c r="G381" s="46">
        <v>30</v>
      </c>
      <c r="H381" s="67"/>
      <c r="I381" s="68">
        <f t="shared" si="58"/>
        <v>0</v>
      </c>
      <c r="J381" s="110"/>
      <c r="K381" s="110"/>
    </row>
    <row r="382" spans="1:11" ht="26.25" customHeight="1" x14ac:dyDescent="0.2">
      <c r="A382" s="185" t="s">
        <v>412</v>
      </c>
      <c r="B382" s="185" t="s">
        <v>212</v>
      </c>
      <c r="C382" s="128" t="s">
        <v>413</v>
      </c>
      <c r="D382" s="64" t="s">
        <v>414</v>
      </c>
      <c r="E382" s="20">
        <v>0.38</v>
      </c>
      <c r="F382" s="49">
        <v>40</v>
      </c>
      <c r="G382" s="46">
        <v>25</v>
      </c>
      <c r="H382" s="67"/>
      <c r="I382" s="68">
        <f t="shared" si="58"/>
        <v>0</v>
      </c>
      <c r="J382" s="110"/>
      <c r="K382" s="110"/>
    </row>
    <row r="383" spans="1:11" ht="26.25" customHeight="1" x14ac:dyDescent="0.2">
      <c r="A383" s="185" t="s">
        <v>415</v>
      </c>
      <c r="B383" s="185" t="s">
        <v>212</v>
      </c>
      <c r="C383" s="128" t="s">
        <v>413</v>
      </c>
      <c r="D383" s="64" t="s">
        <v>416</v>
      </c>
      <c r="E383" s="20">
        <v>0.38</v>
      </c>
      <c r="F383" s="49">
        <v>40</v>
      </c>
      <c r="G383" s="46">
        <v>25</v>
      </c>
      <c r="H383" s="67"/>
      <c r="I383" s="68">
        <f t="shared" si="58"/>
        <v>0</v>
      </c>
      <c r="J383" s="110"/>
      <c r="K383" s="110"/>
    </row>
    <row r="384" spans="1:11" ht="26.25" customHeight="1" x14ac:dyDescent="0.2">
      <c r="A384" s="185" t="s">
        <v>417</v>
      </c>
      <c r="B384" s="185" t="s">
        <v>212</v>
      </c>
      <c r="C384" s="128" t="s">
        <v>413</v>
      </c>
      <c r="D384" s="64" t="s">
        <v>418</v>
      </c>
      <c r="E384" s="20">
        <v>0.38</v>
      </c>
      <c r="F384" s="49">
        <v>40</v>
      </c>
      <c r="G384" s="46">
        <v>25</v>
      </c>
      <c r="H384" s="67"/>
      <c r="I384" s="68">
        <f t="shared" si="58"/>
        <v>0</v>
      </c>
      <c r="J384" s="110"/>
      <c r="K384" s="110"/>
    </row>
    <row r="385" spans="1:11" ht="26.25" customHeight="1" x14ac:dyDescent="0.2">
      <c r="A385" s="185" t="s">
        <v>1212</v>
      </c>
      <c r="B385" s="185" t="s">
        <v>214</v>
      </c>
      <c r="C385" s="128" t="s">
        <v>2425</v>
      </c>
      <c r="D385" s="64" t="s">
        <v>2426</v>
      </c>
      <c r="E385" s="8">
        <f t="shared" ref="E385:E397" si="59">1-(G385/F385)</f>
        <v>0.5</v>
      </c>
      <c r="F385" s="49">
        <v>38</v>
      </c>
      <c r="G385" s="46">
        <v>19</v>
      </c>
      <c r="H385" s="67"/>
      <c r="I385" s="68">
        <f t="shared" si="58"/>
        <v>0</v>
      </c>
      <c r="J385" s="110"/>
      <c r="K385" s="110"/>
    </row>
    <row r="386" spans="1:11" ht="26.25" customHeight="1" x14ac:dyDescent="0.2">
      <c r="A386" s="185" t="s">
        <v>2424</v>
      </c>
      <c r="B386" s="185" t="s">
        <v>214</v>
      </c>
      <c r="C386" s="128" t="s">
        <v>2425</v>
      </c>
      <c r="D386" s="64" t="s">
        <v>2427</v>
      </c>
      <c r="E386" s="8">
        <f t="shared" si="59"/>
        <v>0.5</v>
      </c>
      <c r="F386" s="49">
        <v>38</v>
      </c>
      <c r="G386" s="46">
        <v>19</v>
      </c>
      <c r="H386" s="67"/>
      <c r="I386" s="68">
        <f t="shared" si="58"/>
        <v>0</v>
      </c>
      <c r="J386" s="110"/>
      <c r="K386" s="110"/>
    </row>
    <row r="387" spans="1:11" ht="26.25" customHeight="1" x14ac:dyDescent="0.2">
      <c r="A387" s="185" t="s">
        <v>1774</v>
      </c>
      <c r="B387" s="185" t="s">
        <v>572</v>
      </c>
      <c r="C387" s="128" t="s">
        <v>1775</v>
      </c>
      <c r="D387" s="64" t="s">
        <v>2639</v>
      </c>
      <c r="E387" s="20">
        <f t="shared" si="59"/>
        <v>0.34375</v>
      </c>
      <c r="F387" s="49">
        <v>32</v>
      </c>
      <c r="G387" s="46">
        <v>21</v>
      </c>
      <c r="H387" s="67"/>
      <c r="I387" s="68">
        <f t="shared" si="58"/>
        <v>0</v>
      </c>
      <c r="J387" s="110"/>
      <c r="K387" s="110"/>
    </row>
    <row r="388" spans="1:11" ht="26.25" customHeight="1" x14ac:dyDescent="0.2">
      <c r="A388" s="185" t="s">
        <v>1738</v>
      </c>
      <c r="B388" s="185" t="s">
        <v>45</v>
      </c>
      <c r="C388" s="128" t="s">
        <v>419</v>
      </c>
      <c r="D388" s="64" t="s">
        <v>1739</v>
      </c>
      <c r="E388" s="20">
        <f t="shared" ref="E388:E396" si="60">1-(G388/F388)</f>
        <v>0.38775510204081631</v>
      </c>
      <c r="F388" s="49">
        <v>49</v>
      </c>
      <c r="G388" s="180">
        <v>30</v>
      </c>
      <c r="H388" s="67"/>
      <c r="I388" s="68">
        <f t="shared" si="58"/>
        <v>0</v>
      </c>
      <c r="J388" s="110"/>
      <c r="K388" s="110"/>
    </row>
    <row r="389" spans="1:11" ht="26.25" customHeight="1" x14ac:dyDescent="0.2">
      <c r="A389" s="185" t="s">
        <v>2430</v>
      </c>
      <c r="B389" s="185" t="s">
        <v>476</v>
      </c>
      <c r="C389" s="128" t="s">
        <v>2434</v>
      </c>
      <c r="D389" s="64" t="s">
        <v>2431</v>
      </c>
      <c r="E389" s="20">
        <f t="shared" si="60"/>
        <v>0.33333333333333337</v>
      </c>
      <c r="F389" s="49">
        <v>9</v>
      </c>
      <c r="G389" s="180">
        <v>6</v>
      </c>
      <c r="H389" s="67"/>
      <c r="I389" s="68">
        <f t="shared" si="58"/>
        <v>0</v>
      </c>
      <c r="J389" s="110"/>
      <c r="K389" s="110"/>
    </row>
    <row r="390" spans="1:11" ht="26.25" customHeight="1" x14ac:dyDescent="0.2">
      <c r="A390" s="185" t="s">
        <v>2428</v>
      </c>
      <c r="B390" s="185" t="s">
        <v>476</v>
      </c>
      <c r="C390" s="128" t="s">
        <v>2435</v>
      </c>
      <c r="D390" s="64" t="s">
        <v>2429</v>
      </c>
      <c r="E390" s="20">
        <f t="shared" si="60"/>
        <v>0.33333333333333337</v>
      </c>
      <c r="F390" s="49">
        <v>9</v>
      </c>
      <c r="G390" s="180">
        <v>6</v>
      </c>
      <c r="H390" s="67"/>
      <c r="I390" s="68">
        <f t="shared" si="58"/>
        <v>0</v>
      </c>
      <c r="J390" s="110"/>
      <c r="K390" s="110"/>
    </row>
    <row r="391" spans="1:11" ht="26.25" customHeight="1" x14ac:dyDescent="0.2">
      <c r="A391" s="185" t="s">
        <v>2432</v>
      </c>
      <c r="B391" s="185" t="s">
        <v>476</v>
      </c>
      <c r="C391" s="128" t="s">
        <v>2435</v>
      </c>
      <c r="D391" s="64" t="s">
        <v>2433</v>
      </c>
      <c r="E391" s="8">
        <f t="shared" si="60"/>
        <v>0.55555555555555558</v>
      </c>
      <c r="F391" s="49">
        <v>9</v>
      </c>
      <c r="G391" s="180">
        <v>4</v>
      </c>
      <c r="H391" s="67"/>
      <c r="I391" s="68">
        <f t="shared" si="58"/>
        <v>0</v>
      </c>
      <c r="J391" s="110"/>
      <c r="K391" s="110"/>
    </row>
    <row r="392" spans="1:11" ht="26.25" customHeight="1" x14ac:dyDescent="0.2">
      <c r="A392" s="185" t="s">
        <v>2676</v>
      </c>
      <c r="B392" s="185" t="s">
        <v>476</v>
      </c>
      <c r="C392" s="128" t="s">
        <v>2435</v>
      </c>
      <c r="D392" s="64" t="s">
        <v>2677</v>
      </c>
      <c r="E392" s="8">
        <f t="shared" si="60"/>
        <v>0.55555555555555558</v>
      </c>
      <c r="F392" s="49">
        <v>9</v>
      </c>
      <c r="G392" s="180">
        <v>4</v>
      </c>
      <c r="H392" s="67"/>
      <c r="I392" s="68">
        <f t="shared" si="58"/>
        <v>0</v>
      </c>
      <c r="J392" s="110"/>
      <c r="K392" s="110"/>
    </row>
    <row r="393" spans="1:11" ht="26.25" customHeight="1" x14ac:dyDescent="0.2">
      <c r="A393" s="185" t="s">
        <v>2678</v>
      </c>
      <c r="B393" s="185" t="s">
        <v>476</v>
      </c>
      <c r="C393" s="128" t="s">
        <v>2435</v>
      </c>
      <c r="D393" s="64" t="s">
        <v>2686</v>
      </c>
      <c r="E393" s="8">
        <f t="shared" si="60"/>
        <v>0.55555555555555558</v>
      </c>
      <c r="F393" s="49">
        <v>9</v>
      </c>
      <c r="G393" s="180">
        <v>4</v>
      </c>
      <c r="H393" s="67"/>
      <c r="I393" s="68">
        <f t="shared" si="58"/>
        <v>0</v>
      </c>
      <c r="J393" s="110"/>
      <c r="K393" s="110"/>
    </row>
    <row r="394" spans="1:11" ht="26.25" customHeight="1" x14ac:dyDescent="0.2">
      <c r="A394" s="185" t="s">
        <v>2679</v>
      </c>
      <c r="B394" s="185" t="s">
        <v>476</v>
      </c>
      <c r="C394" s="128" t="s">
        <v>2435</v>
      </c>
      <c r="D394" s="64" t="s">
        <v>2682</v>
      </c>
      <c r="E394" s="8">
        <f t="shared" si="60"/>
        <v>0.55555555555555558</v>
      </c>
      <c r="F394" s="49">
        <v>9</v>
      </c>
      <c r="G394" s="180">
        <v>4</v>
      </c>
      <c r="H394" s="67"/>
      <c r="I394" s="68">
        <f t="shared" si="58"/>
        <v>0</v>
      </c>
      <c r="J394" s="110"/>
      <c r="K394" s="110"/>
    </row>
    <row r="395" spans="1:11" ht="26.25" customHeight="1" x14ac:dyDescent="0.2">
      <c r="A395" s="185" t="s">
        <v>2680</v>
      </c>
      <c r="B395" s="185" t="s">
        <v>476</v>
      </c>
      <c r="C395" s="128" t="s">
        <v>2683</v>
      </c>
      <c r="D395" s="64" t="s">
        <v>2685</v>
      </c>
      <c r="E395" s="8">
        <f t="shared" si="60"/>
        <v>0.55555555555555558</v>
      </c>
      <c r="F395" s="49">
        <v>9</v>
      </c>
      <c r="G395" s="180">
        <v>4</v>
      </c>
      <c r="H395" s="67"/>
      <c r="I395" s="68">
        <f t="shared" si="58"/>
        <v>0</v>
      </c>
      <c r="J395" s="110"/>
      <c r="K395" s="110"/>
    </row>
    <row r="396" spans="1:11" ht="26.25" customHeight="1" x14ac:dyDescent="0.2">
      <c r="A396" s="185" t="s">
        <v>2681</v>
      </c>
      <c r="B396" s="185" t="s">
        <v>476</v>
      </c>
      <c r="C396" s="128" t="s">
        <v>2684</v>
      </c>
      <c r="D396" s="64" t="s">
        <v>2687</v>
      </c>
      <c r="E396" s="8">
        <f t="shared" si="60"/>
        <v>0.55555555555555558</v>
      </c>
      <c r="F396" s="49">
        <v>9</v>
      </c>
      <c r="G396" s="180">
        <v>4</v>
      </c>
      <c r="H396" s="67"/>
      <c r="I396" s="68">
        <f t="shared" si="58"/>
        <v>0</v>
      </c>
      <c r="J396" s="110"/>
      <c r="K396" s="110"/>
    </row>
    <row r="397" spans="1:11" s="29" customFormat="1" ht="26.25" customHeight="1" x14ac:dyDescent="0.2">
      <c r="A397" s="185" t="s">
        <v>422</v>
      </c>
      <c r="B397" s="185" t="s">
        <v>420</v>
      </c>
      <c r="C397" s="128" t="s">
        <v>421</v>
      </c>
      <c r="D397" s="64" t="s">
        <v>423</v>
      </c>
      <c r="E397" s="19">
        <f t="shared" si="59"/>
        <v>0.41666666666666663</v>
      </c>
      <c r="F397" s="49">
        <v>36</v>
      </c>
      <c r="G397" s="46">
        <v>21</v>
      </c>
      <c r="H397" s="67"/>
      <c r="I397" s="68">
        <f t="shared" si="58"/>
        <v>0</v>
      </c>
      <c r="J397" s="110"/>
      <c r="K397" s="110"/>
    </row>
    <row r="398" spans="1:11" s="29" customFormat="1" ht="20.100000000000001" customHeight="1" x14ac:dyDescent="0.55000000000000004">
      <c r="A398" s="213" t="s">
        <v>426</v>
      </c>
      <c r="B398" s="213"/>
      <c r="C398" s="66"/>
      <c r="D398" s="52"/>
      <c r="E398" s="35"/>
      <c r="F398" s="103"/>
      <c r="G398" s="155"/>
      <c r="H398" s="83"/>
      <c r="I398" s="199">
        <f t="shared" si="58"/>
        <v>0</v>
      </c>
      <c r="J398" s="110"/>
      <c r="K398" s="110"/>
    </row>
    <row r="399" spans="1:11" s="29" customFormat="1" ht="24.75" customHeight="1" x14ac:dyDescent="0.2">
      <c r="A399" s="147" t="s">
        <v>428</v>
      </c>
      <c r="B399" s="147" t="s">
        <v>427</v>
      </c>
      <c r="C399" s="150" t="s">
        <v>429</v>
      </c>
      <c r="D399" s="47" t="s">
        <v>430</v>
      </c>
      <c r="E399" s="20">
        <f t="shared" ref="E399:E412" si="61">1-(G399/F399)</f>
        <v>0.3571428571428571</v>
      </c>
      <c r="F399" s="49">
        <v>14</v>
      </c>
      <c r="G399" s="46">
        <v>9</v>
      </c>
      <c r="H399" s="83"/>
      <c r="I399" s="68">
        <f t="shared" si="58"/>
        <v>0</v>
      </c>
      <c r="J399" s="110"/>
      <c r="K399" s="110"/>
    </row>
    <row r="400" spans="1:11" s="29" customFormat="1" ht="24.75" customHeight="1" x14ac:dyDescent="0.2">
      <c r="A400" s="147" t="s">
        <v>1519</v>
      </c>
      <c r="B400" s="147" t="s">
        <v>427</v>
      </c>
      <c r="C400" s="150" t="s">
        <v>1525</v>
      </c>
      <c r="D400" s="47" t="s">
        <v>1520</v>
      </c>
      <c r="E400" s="19">
        <f t="shared" si="61"/>
        <v>0.4285714285714286</v>
      </c>
      <c r="F400" s="49">
        <v>14</v>
      </c>
      <c r="G400" s="46">
        <v>8</v>
      </c>
      <c r="H400" s="83"/>
      <c r="I400" s="68">
        <f t="shared" si="58"/>
        <v>0</v>
      </c>
      <c r="J400" s="110"/>
      <c r="K400" s="110"/>
    </row>
    <row r="401" spans="1:11" s="29" customFormat="1" ht="24.75" customHeight="1" x14ac:dyDescent="0.2">
      <c r="A401" s="147" t="s">
        <v>1521</v>
      </c>
      <c r="B401" s="147" t="s">
        <v>427</v>
      </c>
      <c r="C401" s="150" t="s">
        <v>1526</v>
      </c>
      <c r="D401" s="47" t="s">
        <v>1527</v>
      </c>
      <c r="E401" s="20">
        <f t="shared" si="61"/>
        <v>0.3571428571428571</v>
      </c>
      <c r="F401" s="49">
        <v>14</v>
      </c>
      <c r="G401" s="46">
        <v>9</v>
      </c>
      <c r="H401" s="83"/>
      <c r="I401" s="68">
        <f t="shared" si="58"/>
        <v>0</v>
      </c>
      <c r="J401" s="110"/>
      <c r="K401" s="110"/>
    </row>
    <row r="402" spans="1:11" s="29" customFormat="1" ht="24.75" customHeight="1" x14ac:dyDescent="0.2">
      <c r="A402" s="147" t="s">
        <v>431</v>
      </c>
      <c r="B402" s="147" t="s">
        <v>432</v>
      </c>
      <c r="C402" s="150" t="s">
        <v>433</v>
      </c>
      <c r="D402" s="47" t="s">
        <v>434</v>
      </c>
      <c r="E402" s="8">
        <f t="shared" ref="E402:E406" si="62">1-(G402/F402)</f>
        <v>0.6</v>
      </c>
      <c r="F402" s="45">
        <v>10</v>
      </c>
      <c r="G402" s="46">
        <v>4</v>
      </c>
      <c r="H402" s="83"/>
      <c r="I402" s="68">
        <f t="shared" si="58"/>
        <v>0</v>
      </c>
      <c r="J402" s="110"/>
      <c r="K402" s="110"/>
    </row>
    <row r="403" spans="1:11" s="29" customFormat="1" ht="24.75" customHeight="1" x14ac:dyDescent="0.2">
      <c r="A403" s="147" t="s">
        <v>435</v>
      </c>
      <c r="B403" s="147" t="s">
        <v>432</v>
      </c>
      <c r="C403" s="150" t="s">
        <v>433</v>
      </c>
      <c r="D403" s="81" t="s">
        <v>436</v>
      </c>
      <c r="E403" s="8">
        <f t="shared" si="62"/>
        <v>0.6</v>
      </c>
      <c r="F403" s="45">
        <v>10</v>
      </c>
      <c r="G403" s="46">
        <v>4</v>
      </c>
      <c r="H403" s="83"/>
      <c r="I403" s="68">
        <f t="shared" si="58"/>
        <v>0</v>
      </c>
      <c r="J403" s="110"/>
      <c r="K403" s="110"/>
    </row>
    <row r="404" spans="1:11" s="29" customFormat="1" ht="24.75" customHeight="1" x14ac:dyDescent="0.2">
      <c r="A404" s="147" t="s">
        <v>437</v>
      </c>
      <c r="B404" s="147" t="s">
        <v>432</v>
      </c>
      <c r="C404" s="150" t="s">
        <v>433</v>
      </c>
      <c r="D404" s="47" t="s">
        <v>438</v>
      </c>
      <c r="E404" s="8">
        <f t="shared" si="62"/>
        <v>0.6</v>
      </c>
      <c r="F404" s="49">
        <v>10</v>
      </c>
      <c r="G404" s="46">
        <v>4</v>
      </c>
      <c r="H404" s="83"/>
      <c r="I404" s="68">
        <f t="shared" si="58"/>
        <v>0</v>
      </c>
      <c r="J404" s="110"/>
      <c r="K404" s="110"/>
    </row>
    <row r="405" spans="1:11" s="29" customFormat="1" ht="24.75" customHeight="1" x14ac:dyDescent="0.2">
      <c r="A405" s="147" t="s">
        <v>1213</v>
      </c>
      <c r="B405" s="147" t="s">
        <v>432</v>
      </c>
      <c r="C405" s="150" t="s">
        <v>1215</v>
      </c>
      <c r="D405" s="47" t="s">
        <v>1214</v>
      </c>
      <c r="E405" s="8">
        <f t="shared" si="62"/>
        <v>0.6</v>
      </c>
      <c r="F405" s="49">
        <v>20</v>
      </c>
      <c r="G405" s="46">
        <v>8</v>
      </c>
      <c r="H405" s="83"/>
      <c r="I405" s="68">
        <f t="shared" si="58"/>
        <v>0</v>
      </c>
      <c r="J405" s="110"/>
      <c r="K405" s="110"/>
    </row>
    <row r="406" spans="1:11" s="29" customFormat="1" ht="24.75" customHeight="1" x14ac:dyDescent="0.2">
      <c r="A406" s="147" t="s">
        <v>1522</v>
      </c>
      <c r="B406" s="147" t="s">
        <v>432</v>
      </c>
      <c r="C406" s="150" t="s">
        <v>1528</v>
      </c>
      <c r="D406" s="47" t="s">
        <v>2641</v>
      </c>
      <c r="E406" s="8">
        <f t="shared" si="62"/>
        <v>0.61111111111111116</v>
      </c>
      <c r="F406" s="49">
        <v>18</v>
      </c>
      <c r="G406" s="46">
        <v>7</v>
      </c>
      <c r="H406" s="83"/>
      <c r="I406" s="68">
        <f t="shared" si="58"/>
        <v>0</v>
      </c>
      <c r="J406" s="110"/>
      <c r="K406" s="110"/>
    </row>
    <row r="407" spans="1:11" s="29" customFormat="1" ht="24.75" customHeight="1" x14ac:dyDescent="0.2">
      <c r="A407" s="147" t="s">
        <v>440</v>
      </c>
      <c r="B407" s="147" t="s">
        <v>406</v>
      </c>
      <c r="C407" s="150" t="s">
        <v>439</v>
      </c>
      <c r="D407" s="47" t="s">
        <v>441</v>
      </c>
      <c r="E407" s="20">
        <f t="shared" si="61"/>
        <v>0.31578947368421051</v>
      </c>
      <c r="F407" s="49">
        <v>38</v>
      </c>
      <c r="G407" s="46">
        <v>26</v>
      </c>
      <c r="H407" s="83"/>
      <c r="I407" s="68">
        <f t="shared" si="58"/>
        <v>0</v>
      </c>
      <c r="J407" s="110"/>
      <c r="K407" s="110"/>
    </row>
    <row r="408" spans="1:11" customFormat="1" ht="24.75" customHeight="1" x14ac:dyDescent="0.25">
      <c r="A408" s="147" t="s">
        <v>2135</v>
      </c>
      <c r="B408" s="147" t="s">
        <v>192</v>
      </c>
      <c r="C408" s="150" t="s">
        <v>2136</v>
      </c>
      <c r="D408" s="47" t="s">
        <v>2137</v>
      </c>
      <c r="E408" s="20">
        <f t="shared" si="61"/>
        <v>0.35483870967741937</v>
      </c>
      <c r="F408" s="49">
        <v>31</v>
      </c>
      <c r="G408" s="46">
        <v>20</v>
      </c>
      <c r="H408" s="83"/>
      <c r="I408" s="68">
        <f t="shared" si="58"/>
        <v>0</v>
      </c>
      <c r="J408" s="110"/>
      <c r="K408" s="110"/>
    </row>
    <row r="409" spans="1:11" ht="24.75" customHeight="1" x14ac:dyDescent="0.2">
      <c r="A409" s="147" t="s">
        <v>442</v>
      </c>
      <c r="B409" s="147" t="s">
        <v>443</v>
      </c>
      <c r="C409" s="149" t="s">
        <v>444</v>
      </c>
      <c r="D409" s="47" t="s">
        <v>445</v>
      </c>
      <c r="E409" s="20">
        <f t="shared" si="61"/>
        <v>0.28000000000000003</v>
      </c>
      <c r="F409" s="45">
        <v>25</v>
      </c>
      <c r="G409" s="46">
        <v>18</v>
      </c>
      <c r="H409" s="67"/>
      <c r="I409" s="68">
        <f t="shared" si="58"/>
        <v>0</v>
      </c>
      <c r="J409" s="110"/>
      <c r="K409" s="110"/>
    </row>
    <row r="410" spans="1:11" ht="24.75" customHeight="1" x14ac:dyDescent="0.2">
      <c r="A410" s="147" t="s">
        <v>1216</v>
      </c>
      <c r="B410" s="147" t="s">
        <v>79</v>
      </c>
      <c r="C410" s="153" t="s">
        <v>2640</v>
      </c>
      <c r="D410" s="47" t="s">
        <v>1219</v>
      </c>
      <c r="E410" s="20">
        <f t="shared" si="61"/>
        <v>0.33333333333333337</v>
      </c>
      <c r="F410" s="49">
        <v>27</v>
      </c>
      <c r="G410" s="46">
        <v>18</v>
      </c>
      <c r="H410" s="67"/>
      <c r="I410" s="68">
        <f t="shared" si="58"/>
        <v>0</v>
      </c>
      <c r="J410" s="110"/>
      <c r="K410" s="110"/>
    </row>
    <row r="411" spans="1:11" s="29" customFormat="1" ht="24.75" customHeight="1" x14ac:dyDescent="0.2">
      <c r="A411" s="147" t="s">
        <v>1217</v>
      </c>
      <c r="B411" s="147" t="s">
        <v>79</v>
      </c>
      <c r="C411" s="153" t="s">
        <v>2640</v>
      </c>
      <c r="D411" s="47" t="s">
        <v>1220</v>
      </c>
      <c r="E411" s="20">
        <f t="shared" si="61"/>
        <v>0.33333333333333337</v>
      </c>
      <c r="F411" s="49">
        <v>27</v>
      </c>
      <c r="G411" s="46">
        <v>18</v>
      </c>
      <c r="H411" s="67"/>
      <c r="I411" s="68">
        <f t="shared" si="58"/>
        <v>0</v>
      </c>
      <c r="J411" s="110"/>
      <c r="K411" s="110"/>
    </row>
    <row r="412" spans="1:11" ht="24.75" customHeight="1" x14ac:dyDescent="0.2">
      <c r="A412" s="147" t="s">
        <v>1218</v>
      </c>
      <c r="B412" s="147" t="s">
        <v>79</v>
      </c>
      <c r="C412" s="153" t="s">
        <v>2640</v>
      </c>
      <c r="D412" s="47" t="s">
        <v>1221</v>
      </c>
      <c r="E412" s="20">
        <f t="shared" si="61"/>
        <v>0.33333333333333337</v>
      </c>
      <c r="F412" s="49">
        <v>27</v>
      </c>
      <c r="G412" s="46">
        <v>18</v>
      </c>
      <c r="H412" s="67"/>
      <c r="I412" s="68">
        <f t="shared" si="58"/>
        <v>0</v>
      </c>
      <c r="J412" s="110"/>
      <c r="K412" s="110"/>
    </row>
    <row r="413" spans="1:11" ht="24.75" customHeight="1" x14ac:dyDescent="0.2">
      <c r="A413" s="147" t="s">
        <v>2446</v>
      </c>
      <c r="B413" s="147" t="s">
        <v>476</v>
      </c>
      <c r="C413" s="153" t="s">
        <v>2450</v>
      </c>
      <c r="D413" s="47" t="s">
        <v>2449</v>
      </c>
      <c r="E413" s="20">
        <f t="shared" ref="E413:E419" si="63">1-(G413/F413)</f>
        <v>0.36363636363636365</v>
      </c>
      <c r="F413" s="49">
        <v>11</v>
      </c>
      <c r="G413" s="46">
        <v>7</v>
      </c>
      <c r="H413" s="82"/>
      <c r="I413" s="68">
        <f t="shared" si="58"/>
        <v>0</v>
      </c>
      <c r="J413" s="110"/>
      <c r="K413" s="110"/>
    </row>
    <row r="414" spans="1:11" ht="24.75" customHeight="1" x14ac:dyDescent="0.2">
      <c r="A414" s="147" t="s">
        <v>1523</v>
      </c>
      <c r="B414" s="147" t="s">
        <v>476</v>
      </c>
      <c r="C414" s="150" t="s">
        <v>1529</v>
      </c>
      <c r="D414" s="47" t="s">
        <v>1524</v>
      </c>
      <c r="E414" s="20">
        <f t="shared" si="63"/>
        <v>0.25</v>
      </c>
      <c r="F414" s="49">
        <v>8</v>
      </c>
      <c r="G414" s="46">
        <v>6</v>
      </c>
      <c r="H414" s="83"/>
      <c r="I414" s="68">
        <f t="shared" si="58"/>
        <v>0</v>
      </c>
      <c r="J414" s="110"/>
      <c r="K414" s="110"/>
    </row>
    <row r="415" spans="1:11" ht="24.75" customHeight="1" x14ac:dyDescent="0.2">
      <c r="A415" s="147" t="s">
        <v>2444</v>
      </c>
      <c r="B415" s="147" t="s">
        <v>476</v>
      </c>
      <c r="C415" s="153" t="s">
        <v>2448</v>
      </c>
      <c r="D415" s="47" t="s">
        <v>2445</v>
      </c>
      <c r="E415" s="20">
        <f t="shared" si="63"/>
        <v>0.25</v>
      </c>
      <c r="F415" s="49">
        <v>8</v>
      </c>
      <c r="G415" s="46">
        <v>6</v>
      </c>
      <c r="H415" s="82"/>
      <c r="I415" s="68">
        <f t="shared" si="58"/>
        <v>0</v>
      </c>
      <c r="J415" s="110"/>
      <c r="K415" s="110"/>
    </row>
    <row r="416" spans="1:11" ht="24.75" customHeight="1" x14ac:dyDescent="0.2">
      <c r="A416" s="147" t="s">
        <v>2438</v>
      </c>
      <c r="B416" s="147" t="s">
        <v>476</v>
      </c>
      <c r="C416" s="153" t="s">
        <v>2447</v>
      </c>
      <c r="D416" s="47" t="s">
        <v>2439</v>
      </c>
      <c r="E416" s="20">
        <f t="shared" si="63"/>
        <v>0.2857142857142857</v>
      </c>
      <c r="F416" s="49">
        <v>7</v>
      </c>
      <c r="G416" s="46">
        <v>5</v>
      </c>
      <c r="H416" s="82"/>
      <c r="I416" s="68">
        <f t="shared" si="58"/>
        <v>0</v>
      </c>
      <c r="J416" s="110"/>
      <c r="K416" s="110"/>
    </row>
    <row r="417" spans="1:11" ht="24.75" customHeight="1" x14ac:dyDescent="0.2">
      <c r="A417" s="147" t="s">
        <v>2440</v>
      </c>
      <c r="B417" s="147" t="s">
        <v>476</v>
      </c>
      <c r="C417" s="153" t="s">
        <v>2447</v>
      </c>
      <c r="D417" s="47" t="s">
        <v>2441</v>
      </c>
      <c r="E417" s="20">
        <f t="shared" si="63"/>
        <v>0.2857142857142857</v>
      </c>
      <c r="F417" s="49">
        <v>7</v>
      </c>
      <c r="G417" s="46">
        <v>5</v>
      </c>
      <c r="H417" s="82"/>
      <c r="I417" s="68">
        <f t="shared" si="58"/>
        <v>0</v>
      </c>
      <c r="J417" s="110"/>
      <c r="K417" s="110"/>
    </row>
    <row r="418" spans="1:11" ht="24.75" customHeight="1" x14ac:dyDescent="0.2">
      <c r="A418" s="147" t="s">
        <v>2436</v>
      </c>
      <c r="B418" s="147" t="s">
        <v>476</v>
      </c>
      <c r="C418" s="153" t="s">
        <v>2447</v>
      </c>
      <c r="D418" s="47" t="s">
        <v>2437</v>
      </c>
      <c r="E418" s="20">
        <f t="shared" si="63"/>
        <v>0.2857142857142857</v>
      </c>
      <c r="F418" s="49">
        <v>7</v>
      </c>
      <c r="G418" s="46">
        <v>5</v>
      </c>
      <c r="H418" s="82"/>
      <c r="I418" s="68">
        <f t="shared" si="58"/>
        <v>0</v>
      </c>
      <c r="J418" s="110"/>
      <c r="K418" s="110"/>
    </row>
    <row r="419" spans="1:11" s="62" customFormat="1" ht="24.75" customHeight="1" x14ac:dyDescent="0.2">
      <c r="A419" s="147" t="s">
        <v>2442</v>
      </c>
      <c r="B419" s="147" t="s">
        <v>476</v>
      </c>
      <c r="C419" s="153" t="s">
        <v>2447</v>
      </c>
      <c r="D419" s="47" t="s">
        <v>2443</v>
      </c>
      <c r="E419" s="20">
        <f t="shared" si="63"/>
        <v>0.2857142857142857</v>
      </c>
      <c r="F419" s="49">
        <v>7</v>
      </c>
      <c r="G419" s="46">
        <v>5</v>
      </c>
      <c r="H419" s="82"/>
      <c r="I419" s="68">
        <f t="shared" si="58"/>
        <v>0</v>
      </c>
      <c r="J419" s="110"/>
      <c r="K419" s="110"/>
    </row>
    <row r="420" spans="1:11" s="40" customFormat="1" ht="20.100000000000001" customHeight="1" x14ac:dyDescent="0.25">
      <c r="A420" s="221" t="s">
        <v>1360</v>
      </c>
      <c r="B420" s="221"/>
      <c r="C420" s="151"/>
      <c r="D420" s="119"/>
      <c r="E420" s="35"/>
      <c r="F420" s="101"/>
      <c r="G420" s="102"/>
      <c r="H420" s="82"/>
      <c r="I420" s="199">
        <f t="shared" si="58"/>
        <v>0</v>
      </c>
      <c r="J420" s="110"/>
      <c r="K420" s="110"/>
    </row>
    <row r="421" spans="1:11" s="40" customFormat="1" ht="24.75" customHeight="1" x14ac:dyDescent="0.25">
      <c r="A421" s="185" t="s">
        <v>447</v>
      </c>
      <c r="B421" s="185" t="s">
        <v>432</v>
      </c>
      <c r="C421" s="126" t="s">
        <v>448</v>
      </c>
      <c r="D421" s="44" t="s">
        <v>449</v>
      </c>
      <c r="E421" s="8">
        <f t="shared" ref="E421" si="64">1-(G421/F421)</f>
        <v>0.65</v>
      </c>
      <c r="F421" s="49">
        <v>20</v>
      </c>
      <c r="G421" s="46">
        <v>7</v>
      </c>
      <c r="H421" s="67"/>
      <c r="I421" s="68">
        <f t="shared" si="58"/>
        <v>0</v>
      </c>
      <c r="J421" s="110"/>
      <c r="K421" s="110"/>
    </row>
    <row r="422" spans="1:11" s="40" customFormat="1" ht="24.75" customHeight="1" x14ac:dyDescent="0.25">
      <c r="A422" s="185" t="s">
        <v>450</v>
      </c>
      <c r="B422" s="185" t="s">
        <v>432</v>
      </c>
      <c r="C422" s="128" t="s">
        <v>448</v>
      </c>
      <c r="D422" s="64" t="s">
        <v>451</v>
      </c>
      <c r="E422" s="8">
        <f t="shared" ref="E422:E424" si="65">1-(G422/F422)</f>
        <v>0.65</v>
      </c>
      <c r="F422" s="49">
        <v>20</v>
      </c>
      <c r="G422" s="46">
        <v>7</v>
      </c>
      <c r="H422" s="67"/>
      <c r="I422" s="68">
        <f t="shared" si="58"/>
        <v>0</v>
      </c>
      <c r="J422" s="110"/>
      <c r="K422" s="110"/>
    </row>
    <row r="423" spans="1:11" s="40" customFormat="1" ht="24.75" customHeight="1" x14ac:dyDescent="0.25">
      <c r="A423" s="185" t="s">
        <v>452</v>
      </c>
      <c r="B423" s="185" t="s">
        <v>453</v>
      </c>
      <c r="C423" s="128" t="s">
        <v>454</v>
      </c>
      <c r="D423" s="64" t="s">
        <v>455</v>
      </c>
      <c r="E423" s="19">
        <f t="shared" si="65"/>
        <v>0.41666666666666663</v>
      </c>
      <c r="F423" s="49">
        <v>12</v>
      </c>
      <c r="G423" s="46">
        <v>7</v>
      </c>
      <c r="H423" s="67"/>
      <c r="I423" s="68">
        <f t="shared" si="58"/>
        <v>0</v>
      </c>
      <c r="J423" s="110"/>
      <c r="K423" s="110"/>
    </row>
    <row r="424" spans="1:11" s="40" customFormat="1" ht="24.75" customHeight="1" x14ac:dyDescent="0.25">
      <c r="A424" s="185" t="s">
        <v>456</v>
      </c>
      <c r="B424" s="185" t="s">
        <v>453</v>
      </c>
      <c r="C424" s="128" t="s">
        <v>454</v>
      </c>
      <c r="D424" s="64" t="s">
        <v>457</v>
      </c>
      <c r="E424" s="19">
        <f t="shared" si="65"/>
        <v>0.41666666666666663</v>
      </c>
      <c r="F424" s="49">
        <v>12</v>
      </c>
      <c r="G424" s="46">
        <v>7</v>
      </c>
      <c r="H424" s="67"/>
      <c r="I424" s="68">
        <f t="shared" si="58"/>
        <v>0</v>
      </c>
      <c r="J424" s="110"/>
      <c r="K424" s="110"/>
    </row>
    <row r="425" spans="1:11" s="40" customFormat="1" ht="24.75" customHeight="1" x14ac:dyDescent="0.25">
      <c r="A425" s="185" t="s">
        <v>2133</v>
      </c>
      <c r="B425" s="185" t="s">
        <v>192</v>
      </c>
      <c r="C425" s="126" t="s">
        <v>2131</v>
      </c>
      <c r="D425" s="44" t="s">
        <v>2134</v>
      </c>
      <c r="E425" s="8">
        <f>1-(G425/F425)</f>
        <v>0.5</v>
      </c>
      <c r="F425" s="49">
        <v>24</v>
      </c>
      <c r="G425" s="46">
        <v>12</v>
      </c>
      <c r="H425" s="67"/>
      <c r="I425" s="68">
        <f t="shared" si="58"/>
        <v>0</v>
      </c>
      <c r="J425" s="110"/>
      <c r="K425" s="110"/>
    </row>
    <row r="426" spans="1:11" s="40" customFormat="1" ht="24.75" customHeight="1" x14ac:dyDescent="0.25">
      <c r="A426" s="185" t="s">
        <v>2130</v>
      </c>
      <c r="B426" s="185" t="s">
        <v>192</v>
      </c>
      <c r="C426" s="128" t="s">
        <v>2131</v>
      </c>
      <c r="D426" s="64" t="s">
        <v>2132</v>
      </c>
      <c r="E426" s="8">
        <f t="shared" ref="E426:E447" si="66">1-(G426/F426)</f>
        <v>0.5</v>
      </c>
      <c r="F426" s="49">
        <v>24</v>
      </c>
      <c r="G426" s="46">
        <v>12</v>
      </c>
      <c r="H426" s="67"/>
      <c r="I426" s="68">
        <f t="shared" si="58"/>
        <v>0</v>
      </c>
      <c r="J426" s="110"/>
      <c r="K426" s="110"/>
    </row>
    <row r="427" spans="1:11" s="40" customFormat="1" ht="24.75" customHeight="1" x14ac:dyDescent="0.25">
      <c r="A427" s="185" t="s">
        <v>458</v>
      </c>
      <c r="B427" s="185" t="s">
        <v>459</v>
      </c>
      <c r="C427" s="128" t="s">
        <v>460</v>
      </c>
      <c r="D427" s="64" t="s">
        <v>461</v>
      </c>
      <c r="E427" s="20">
        <f>1-(G427/F427)</f>
        <v>0.39130434782608692</v>
      </c>
      <c r="F427" s="49">
        <v>23</v>
      </c>
      <c r="G427" s="46">
        <v>14</v>
      </c>
      <c r="H427" s="67"/>
      <c r="I427" s="68">
        <f t="shared" si="58"/>
        <v>0</v>
      </c>
      <c r="J427" s="110"/>
      <c r="K427" s="110"/>
    </row>
    <row r="428" spans="1:11" customFormat="1" ht="24.75" customHeight="1" x14ac:dyDescent="0.25">
      <c r="A428" s="185" t="s">
        <v>462</v>
      </c>
      <c r="B428" s="185" t="s">
        <v>45</v>
      </c>
      <c r="C428" s="128" t="s">
        <v>463</v>
      </c>
      <c r="D428" s="64" t="s">
        <v>464</v>
      </c>
      <c r="E428" s="20">
        <f t="shared" si="66"/>
        <v>0.38235294117647056</v>
      </c>
      <c r="F428" s="49">
        <v>34</v>
      </c>
      <c r="G428" s="46">
        <v>21</v>
      </c>
      <c r="H428" s="67"/>
      <c r="I428" s="68">
        <f t="shared" si="58"/>
        <v>0</v>
      </c>
      <c r="J428" s="110"/>
      <c r="K428" s="110"/>
    </row>
    <row r="429" spans="1:11" customFormat="1" ht="24.75" customHeight="1" x14ac:dyDescent="0.25">
      <c r="A429" s="185" t="s">
        <v>2455</v>
      </c>
      <c r="B429" s="185" t="s">
        <v>425</v>
      </c>
      <c r="C429" s="128" t="s">
        <v>2456</v>
      </c>
      <c r="D429" s="64" t="s">
        <v>2459</v>
      </c>
      <c r="E429" s="8">
        <f>1-(G429/F429)</f>
        <v>0.8</v>
      </c>
      <c r="F429" s="49">
        <v>15</v>
      </c>
      <c r="G429" s="46">
        <v>3</v>
      </c>
      <c r="H429" s="67"/>
      <c r="I429" s="68">
        <f t="shared" si="58"/>
        <v>0</v>
      </c>
      <c r="J429" s="110"/>
      <c r="K429" s="110"/>
    </row>
    <row r="430" spans="1:11" customFormat="1" ht="24.75" customHeight="1" x14ac:dyDescent="0.25">
      <c r="A430" s="185" t="s">
        <v>2454</v>
      </c>
      <c r="B430" s="185" t="s">
        <v>425</v>
      </c>
      <c r="C430" s="128" t="s">
        <v>2456</v>
      </c>
      <c r="D430" s="64" t="s">
        <v>2460</v>
      </c>
      <c r="E430" s="8">
        <f>1-(G430/F430)</f>
        <v>0.8</v>
      </c>
      <c r="F430" s="49">
        <v>15</v>
      </c>
      <c r="G430" s="46">
        <v>3</v>
      </c>
      <c r="H430" s="67"/>
      <c r="I430" s="68">
        <f t="shared" si="58"/>
        <v>0</v>
      </c>
      <c r="J430" s="110"/>
      <c r="K430" s="110"/>
    </row>
    <row r="431" spans="1:11" customFormat="1" ht="24.75" customHeight="1" x14ac:dyDescent="0.25">
      <c r="A431" s="185" t="s">
        <v>2452</v>
      </c>
      <c r="B431" s="185" t="s">
        <v>425</v>
      </c>
      <c r="C431" s="128" t="s">
        <v>2456</v>
      </c>
      <c r="D431" s="64" t="s">
        <v>2461</v>
      </c>
      <c r="E431" s="8">
        <f>1-(G431/F431)</f>
        <v>0.7857142857142857</v>
      </c>
      <c r="F431" s="49">
        <v>14</v>
      </c>
      <c r="G431" s="46">
        <v>3</v>
      </c>
      <c r="H431" s="67"/>
      <c r="I431" s="68">
        <f t="shared" si="58"/>
        <v>0</v>
      </c>
      <c r="J431" s="110"/>
      <c r="K431" s="110"/>
    </row>
    <row r="432" spans="1:11" customFormat="1" ht="24.75" customHeight="1" x14ac:dyDescent="0.25">
      <c r="A432" s="185" t="s">
        <v>2451</v>
      </c>
      <c r="B432" s="185" t="s">
        <v>425</v>
      </c>
      <c r="C432" s="128" t="s">
        <v>2457</v>
      </c>
      <c r="D432" s="64" t="s">
        <v>2462</v>
      </c>
      <c r="E432" s="8">
        <f>1-(G432/F432)</f>
        <v>0.7857142857142857</v>
      </c>
      <c r="F432" s="49">
        <v>14</v>
      </c>
      <c r="G432" s="46">
        <v>3</v>
      </c>
      <c r="H432" s="67"/>
      <c r="I432" s="68">
        <f t="shared" si="58"/>
        <v>0</v>
      </c>
      <c r="J432" s="110"/>
      <c r="K432" s="110"/>
    </row>
    <row r="433" spans="1:11" s="212" customFormat="1" ht="24.75" customHeight="1" x14ac:dyDescent="0.25">
      <c r="A433" s="206" t="s">
        <v>2453</v>
      </c>
      <c r="B433" s="206" t="s">
        <v>425</v>
      </c>
      <c r="C433" s="207" t="s">
        <v>2458</v>
      </c>
      <c r="D433" s="208" t="s">
        <v>2463</v>
      </c>
      <c r="E433" s="209">
        <f>1-(G433/F433)</f>
        <v>0.7857142857142857</v>
      </c>
      <c r="F433" s="210">
        <v>14</v>
      </c>
      <c r="G433" s="211">
        <v>3</v>
      </c>
      <c r="H433" s="67"/>
      <c r="I433" s="68">
        <f t="shared" si="58"/>
        <v>0</v>
      </c>
      <c r="J433" s="110"/>
      <c r="K433" s="110"/>
    </row>
    <row r="434" spans="1:11" customFormat="1" ht="24.75" customHeight="1" x14ac:dyDescent="0.25">
      <c r="A434" s="185" t="s">
        <v>465</v>
      </c>
      <c r="B434" s="185" t="s">
        <v>425</v>
      </c>
      <c r="C434" s="128" t="s">
        <v>466</v>
      </c>
      <c r="D434" s="64" t="s">
        <v>467</v>
      </c>
      <c r="E434" s="19">
        <f t="shared" si="66"/>
        <v>0.4285714285714286</v>
      </c>
      <c r="F434" s="49">
        <v>14</v>
      </c>
      <c r="G434" s="46">
        <v>8</v>
      </c>
      <c r="H434" s="67"/>
      <c r="I434" s="68">
        <f t="shared" si="58"/>
        <v>0</v>
      </c>
      <c r="J434" s="110"/>
      <c r="K434" s="110"/>
    </row>
    <row r="435" spans="1:11" s="62" customFormat="1" ht="30" customHeight="1" x14ac:dyDescent="0.7">
      <c r="A435" s="86"/>
      <c r="B435" s="50"/>
      <c r="C435" s="24"/>
      <c r="D435" s="52"/>
      <c r="E435" s="53"/>
      <c r="F435" s="54"/>
      <c r="G435" s="55"/>
      <c r="H435" s="56"/>
      <c r="I435" s="75" t="s">
        <v>2653</v>
      </c>
      <c r="J435" s="110"/>
      <c r="K435" s="110"/>
    </row>
    <row r="436" spans="1:11" ht="30" customHeight="1" x14ac:dyDescent="0.2">
      <c r="A436" s="139"/>
      <c r="B436" s="58"/>
      <c r="C436" s="24"/>
      <c r="D436" s="51"/>
      <c r="E436" s="59"/>
      <c r="F436" s="60" t="s">
        <v>0</v>
      </c>
      <c r="G436" s="222">
        <f>G2</f>
        <v>0</v>
      </c>
      <c r="H436" s="223"/>
      <c r="I436" s="224"/>
      <c r="J436" s="110"/>
      <c r="K436" s="110"/>
    </row>
    <row r="437" spans="1:11" ht="32.25" customHeight="1" x14ac:dyDescent="0.2">
      <c r="A437" s="86"/>
      <c r="B437" s="167"/>
      <c r="C437" s="24"/>
      <c r="D437" s="51"/>
      <c r="E437" s="59"/>
      <c r="F437" s="54"/>
      <c r="G437" s="55"/>
      <c r="H437" s="61" t="s">
        <v>1</v>
      </c>
      <c r="I437" s="56"/>
      <c r="J437" s="110"/>
      <c r="K437" s="110"/>
    </row>
    <row r="438" spans="1:11" ht="37.5" customHeight="1" thickBot="1" x14ac:dyDescent="0.3">
      <c r="A438" s="76" t="s">
        <v>5</v>
      </c>
      <c r="B438" s="76" t="s">
        <v>6</v>
      </c>
      <c r="C438" s="25"/>
      <c r="D438" s="77"/>
      <c r="E438" s="78" t="s">
        <v>7</v>
      </c>
      <c r="F438" s="79" t="s">
        <v>8</v>
      </c>
      <c r="G438" s="79" t="s">
        <v>9</v>
      </c>
      <c r="H438" s="80" t="s">
        <v>10</v>
      </c>
      <c r="I438" s="80" t="s">
        <v>11</v>
      </c>
      <c r="J438" s="110"/>
      <c r="K438" s="110"/>
    </row>
    <row r="439" spans="1:11" s="40" customFormat="1" ht="24.95" customHeight="1" thickBot="1" x14ac:dyDescent="0.3">
      <c r="A439" s="218" t="s">
        <v>446</v>
      </c>
      <c r="B439" s="219"/>
      <c r="C439" s="219"/>
      <c r="D439" s="219"/>
      <c r="E439" s="219"/>
      <c r="F439" s="219"/>
      <c r="G439" s="219"/>
      <c r="H439" s="219"/>
      <c r="I439" s="220"/>
      <c r="J439" s="110"/>
      <c r="K439" s="110"/>
    </row>
    <row r="440" spans="1:11" customFormat="1" ht="20.100000000000001" customHeight="1" x14ac:dyDescent="0.25">
      <c r="A440" s="221" t="s">
        <v>468</v>
      </c>
      <c r="B440" s="221"/>
      <c r="C440" s="32"/>
      <c r="D440" s="70"/>
      <c r="E440" s="120"/>
      <c r="F440" s="101"/>
      <c r="G440" s="102"/>
      <c r="H440" s="82"/>
      <c r="I440" s="117"/>
      <c r="J440" s="110"/>
      <c r="K440" s="110"/>
    </row>
    <row r="441" spans="1:11" customFormat="1" ht="29.25" customHeight="1" x14ac:dyDescent="0.25">
      <c r="A441" s="147" t="s">
        <v>1222</v>
      </c>
      <c r="B441" s="147" t="s">
        <v>432</v>
      </c>
      <c r="C441" s="152" t="s">
        <v>1224</v>
      </c>
      <c r="D441" s="44" t="s">
        <v>471</v>
      </c>
      <c r="E441" s="8">
        <f t="shared" si="66"/>
        <v>0.62</v>
      </c>
      <c r="F441" s="45">
        <v>50</v>
      </c>
      <c r="G441" s="46">
        <v>19</v>
      </c>
      <c r="H441" s="67"/>
      <c r="I441" s="68">
        <f t="shared" ref="I441:I462" si="67">G441*H441</f>
        <v>0</v>
      </c>
      <c r="J441" s="110"/>
      <c r="K441" s="110"/>
    </row>
    <row r="442" spans="1:11" ht="29.25" customHeight="1" x14ac:dyDescent="0.2">
      <c r="A442" s="147" t="s">
        <v>1223</v>
      </c>
      <c r="B442" s="147" t="s">
        <v>432</v>
      </c>
      <c r="C442" s="149" t="s">
        <v>1225</v>
      </c>
      <c r="D442" s="47" t="s">
        <v>471</v>
      </c>
      <c r="E442" s="8">
        <f t="shared" si="66"/>
        <v>0.62</v>
      </c>
      <c r="F442" s="45">
        <v>50</v>
      </c>
      <c r="G442" s="46">
        <v>19</v>
      </c>
      <c r="H442" s="67"/>
      <c r="I442" s="68">
        <f t="shared" si="67"/>
        <v>0</v>
      </c>
      <c r="J442" s="110"/>
      <c r="K442" s="110"/>
    </row>
    <row r="443" spans="1:11" ht="29.25" customHeight="1" x14ac:dyDescent="0.2">
      <c r="A443" s="147" t="s">
        <v>469</v>
      </c>
      <c r="B443" s="147" t="s">
        <v>432</v>
      </c>
      <c r="C443" s="149" t="s">
        <v>470</v>
      </c>
      <c r="D443" s="47" t="s">
        <v>471</v>
      </c>
      <c r="E443" s="8">
        <f t="shared" si="66"/>
        <v>0.6</v>
      </c>
      <c r="F443" s="45">
        <v>50</v>
      </c>
      <c r="G443" s="46">
        <v>20</v>
      </c>
      <c r="H443" s="67"/>
      <c r="I443" s="68">
        <f t="shared" si="67"/>
        <v>0</v>
      </c>
      <c r="J443" s="110"/>
      <c r="K443" s="110"/>
    </row>
    <row r="444" spans="1:11" ht="29.25" customHeight="1" x14ac:dyDescent="0.2">
      <c r="A444" s="147" t="s">
        <v>472</v>
      </c>
      <c r="B444" s="147" t="s">
        <v>432</v>
      </c>
      <c r="C444" s="152" t="s">
        <v>473</v>
      </c>
      <c r="D444" s="44" t="s">
        <v>471</v>
      </c>
      <c r="E444" s="8">
        <f t="shared" si="66"/>
        <v>0.6</v>
      </c>
      <c r="F444" s="45">
        <v>50</v>
      </c>
      <c r="G444" s="46">
        <v>20</v>
      </c>
      <c r="H444" s="67"/>
      <c r="I444" s="68">
        <f t="shared" si="67"/>
        <v>0</v>
      </c>
      <c r="J444" s="110"/>
      <c r="K444" s="110"/>
    </row>
    <row r="445" spans="1:11" ht="29.25" customHeight="1" x14ac:dyDescent="0.2">
      <c r="A445" s="147" t="s">
        <v>1540</v>
      </c>
      <c r="B445" s="147" t="s">
        <v>432</v>
      </c>
      <c r="C445" s="152" t="s">
        <v>1542</v>
      </c>
      <c r="D445" s="44" t="s">
        <v>1541</v>
      </c>
      <c r="E445" s="8">
        <f t="shared" si="66"/>
        <v>0.62</v>
      </c>
      <c r="F445" s="45">
        <v>50</v>
      </c>
      <c r="G445" s="46">
        <v>19</v>
      </c>
      <c r="H445" s="67"/>
      <c r="I445" s="68">
        <f t="shared" si="67"/>
        <v>0</v>
      </c>
      <c r="J445" s="110"/>
      <c r="K445" s="110"/>
    </row>
    <row r="446" spans="1:11" customFormat="1" ht="29.25" customHeight="1" x14ac:dyDescent="0.25">
      <c r="A446" s="147" t="s">
        <v>1538</v>
      </c>
      <c r="B446" s="147" t="s">
        <v>432</v>
      </c>
      <c r="C446" s="152" t="s">
        <v>1543</v>
      </c>
      <c r="D446" s="44" t="s">
        <v>1539</v>
      </c>
      <c r="E446" s="8">
        <f t="shared" si="66"/>
        <v>0.62</v>
      </c>
      <c r="F446" s="45">
        <v>50</v>
      </c>
      <c r="G446" s="46">
        <v>19</v>
      </c>
      <c r="H446" s="67"/>
      <c r="I446" s="68">
        <f t="shared" si="67"/>
        <v>0</v>
      </c>
      <c r="J446" s="110"/>
      <c r="K446" s="110"/>
    </row>
    <row r="447" spans="1:11" customFormat="1" ht="29.25" customHeight="1" x14ac:dyDescent="0.25">
      <c r="A447" s="147" t="s">
        <v>1546</v>
      </c>
      <c r="B447" s="147" t="s">
        <v>1544</v>
      </c>
      <c r="C447" s="152" t="s">
        <v>1547</v>
      </c>
      <c r="D447" s="44" t="s">
        <v>1545</v>
      </c>
      <c r="E447" s="20">
        <f t="shared" si="66"/>
        <v>0.38888888888888884</v>
      </c>
      <c r="F447" s="45">
        <v>18</v>
      </c>
      <c r="G447" s="46">
        <v>11</v>
      </c>
      <c r="H447" s="67"/>
      <c r="I447" s="68">
        <f t="shared" si="67"/>
        <v>0</v>
      </c>
      <c r="J447" s="110"/>
      <c r="K447" s="110"/>
    </row>
    <row r="448" spans="1:11" customFormat="1" ht="29.25" customHeight="1" x14ac:dyDescent="0.25">
      <c r="A448" s="147" t="s">
        <v>474</v>
      </c>
      <c r="B448" s="147" t="s">
        <v>79</v>
      </c>
      <c r="C448" s="152" t="s">
        <v>2670</v>
      </c>
      <c r="D448" s="44" t="s">
        <v>475</v>
      </c>
      <c r="E448" s="20">
        <f>1-(G448/F448)</f>
        <v>0.2931034482758621</v>
      </c>
      <c r="F448" s="45">
        <v>58</v>
      </c>
      <c r="G448" s="46">
        <v>41</v>
      </c>
      <c r="H448" s="67"/>
      <c r="I448" s="68">
        <f t="shared" si="67"/>
        <v>0</v>
      </c>
      <c r="J448" s="110"/>
      <c r="K448" s="110"/>
    </row>
    <row r="449" spans="1:11" customFormat="1" ht="29.25" customHeight="1" x14ac:dyDescent="0.25">
      <c r="A449" s="147" t="s">
        <v>1553</v>
      </c>
      <c r="B449" s="147" t="s">
        <v>476</v>
      </c>
      <c r="C449" s="152" t="s">
        <v>1565</v>
      </c>
      <c r="D449" s="44" t="s">
        <v>1554</v>
      </c>
      <c r="E449" s="20">
        <f t="shared" ref="E449:E455" si="68">1-(G449/F449)</f>
        <v>0.2857142857142857</v>
      </c>
      <c r="F449" s="45">
        <v>14</v>
      </c>
      <c r="G449" s="46">
        <v>10</v>
      </c>
      <c r="H449" s="67"/>
      <c r="I449" s="68">
        <f t="shared" si="67"/>
        <v>0</v>
      </c>
      <c r="J449" s="110"/>
      <c r="K449" s="110"/>
    </row>
    <row r="450" spans="1:11" customFormat="1" ht="29.25" customHeight="1" x14ac:dyDescent="0.25">
      <c r="A450" s="147" t="s">
        <v>1563</v>
      </c>
      <c r="B450" s="147" t="s">
        <v>476</v>
      </c>
      <c r="C450" s="152" t="s">
        <v>1570</v>
      </c>
      <c r="D450" s="44" t="s">
        <v>1562</v>
      </c>
      <c r="E450" s="20">
        <f t="shared" si="68"/>
        <v>0.30000000000000004</v>
      </c>
      <c r="F450" s="45">
        <v>10</v>
      </c>
      <c r="G450" s="46">
        <v>7</v>
      </c>
      <c r="H450" s="67"/>
      <c r="I450" s="68">
        <f t="shared" si="67"/>
        <v>0</v>
      </c>
      <c r="J450" s="110"/>
      <c r="K450" s="110"/>
    </row>
    <row r="451" spans="1:11" customFormat="1" ht="29.25" customHeight="1" x14ac:dyDescent="0.25">
      <c r="A451" s="147" t="s">
        <v>1561</v>
      </c>
      <c r="B451" s="147" t="s">
        <v>476</v>
      </c>
      <c r="C451" s="152" t="s">
        <v>1569</v>
      </c>
      <c r="D451" s="44" t="s">
        <v>1562</v>
      </c>
      <c r="E451" s="20">
        <f t="shared" si="68"/>
        <v>0.30000000000000004</v>
      </c>
      <c r="F451" s="45">
        <v>10</v>
      </c>
      <c r="G451" s="46">
        <v>7</v>
      </c>
      <c r="H451" s="67"/>
      <c r="I451" s="68">
        <f t="shared" si="67"/>
        <v>0</v>
      </c>
      <c r="J451" s="110"/>
      <c r="K451" s="110"/>
    </row>
    <row r="452" spans="1:11" customFormat="1" ht="29.25" customHeight="1" x14ac:dyDescent="0.25">
      <c r="A452" s="147" t="s">
        <v>1555</v>
      </c>
      <c r="B452" s="147" t="s">
        <v>476</v>
      </c>
      <c r="C452" s="152" t="s">
        <v>1566</v>
      </c>
      <c r="D452" s="44" t="s">
        <v>1556</v>
      </c>
      <c r="E452" s="20">
        <f t="shared" si="68"/>
        <v>0.2857142857142857</v>
      </c>
      <c r="F452" s="45">
        <v>14</v>
      </c>
      <c r="G452" s="46">
        <v>10</v>
      </c>
      <c r="H452" s="67"/>
      <c r="I452" s="68">
        <f t="shared" si="67"/>
        <v>0</v>
      </c>
      <c r="J452" s="110"/>
      <c r="K452" s="110"/>
    </row>
    <row r="453" spans="1:11" customFormat="1" ht="29.25" customHeight="1" x14ac:dyDescent="0.25">
      <c r="A453" s="147" t="s">
        <v>1551</v>
      </c>
      <c r="B453" s="147" t="s">
        <v>476</v>
      </c>
      <c r="C453" s="152" t="s">
        <v>1564</v>
      </c>
      <c r="D453" s="44" t="s">
        <v>1552</v>
      </c>
      <c r="E453" s="20">
        <f t="shared" si="68"/>
        <v>0.25</v>
      </c>
      <c r="F453" s="45">
        <v>12</v>
      </c>
      <c r="G453" s="46">
        <v>9</v>
      </c>
      <c r="H453" s="67"/>
      <c r="I453" s="68">
        <f t="shared" si="67"/>
        <v>0</v>
      </c>
      <c r="J453" s="110"/>
      <c r="K453" s="110"/>
    </row>
    <row r="454" spans="1:11" customFormat="1" ht="29.25" customHeight="1" x14ac:dyDescent="0.25">
      <c r="A454" s="147" t="s">
        <v>1557</v>
      </c>
      <c r="B454" s="147" t="s">
        <v>476</v>
      </c>
      <c r="C454" s="126" t="s">
        <v>1567</v>
      </c>
      <c r="D454" s="44" t="s">
        <v>1558</v>
      </c>
      <c r="E454" s="20">
        <f t="shared" si="68"/>
        <v>0.30000000000000004</v>
      </c>
      <c r="F454" s="45">
        <v>10</v>
      </c>
      <c r="G454" s="46">
        <v>7</v>
      </c>
      <c r="H454" s="67"/>
      <c r="I454" s="68">
        <f t="shared" si="67"/>
        <v>0</v>
      </c>
      <c r="J454" s="110"/>
      <c r="K454" s="110"/>
    </row>
    <row r="455" spans="1:11" customFormat="1" ht="29.25" customHeight="1" x14ac:dyDescent="0.25">
      <c r="A455" s="147" t="s">
        <v>1559</v>
      </c>
      <c r="B455" s="147" t="s">
        <v>476</v>
      </c>
      <c r="C455" s="126" t="s">
        <v>1568</v>
      </c>
      <c r="D455" s="44" t="s">
        <v>1560</v>
      </c>
      <c r="E455" s="20">
        <f t="shared" si="68"/>
        <v>0.30000000000000004</v>
      </c>
      <c r="F455" s="45">
        <v>10</v>
      </c>
      <c r="G455" s="46">
        <v>7</v>
      </c>
      <c r="H455" s="67"/>
      <c r="I455" s="68">
        <f t="shared" si="67"/>
        <v>0</v>
      </c>
      <c r="J455" s="110"/>
      <c r="K455" s="110"/>
    </row>
    <row r="456" spans="1:11" ht="29.25" customHeight="1" x14ac:dyDescent="0.2">
      <c r="A456" s="147" t="s">
        <v>477</v>
      </c>
      <c r="B456" s="147" t="s">
        <v>307</v>
      </c>
      <c r="C456" s="152" t="s">
        <v>478</v>
      </c>
      <c r="D456" s="44" t="s">
        <v>479</v>
      </c>
      <c r="E456" s="20">
        <f t="shared" ref="E456:E460" si="69">1-(G456/F456)</f>
        <v>0.35</v>
      </c>
      <c r="F456" s="45">
        <v>20</v>
      </c>
      <c r="G456" s="46">
        <v>13</v>
      </c>
      <c r="H456" s="67"/>
      <c r="I456" s="68">
        <f t="shared" si="67"/>
        <v>0</v>
      </c>
      <c r="J456" s="110"/>
      <c r="K456" s="110"/>
    </row>
    <row r="457" spans="1:11" customFormat="1" ht="29.25" customHeight="1" x14ac:dyDescent="0.25">
      <c r="A457" s="147" t="s">
        <v>480</v>
      </c>
      <c r="B457" s="147" t="s">
        <v>307</v>
      </c>
      <c r="C457" s="149" t="s">
        <v>481</v>
      </c>
      <c r="D457" s="47" t="s">
        <v>482</v>
      </c>
      <c r="E457" s="20">
        <f t="shared" si="69"/>
        <v>0.33333333333333337</v>
      </c>
      <c r="F457" s="45">
        <v>12</v>
      </c>
      <c r="G457" s="46">
        <v>8</v>
      </c>
      <c r="H457" s="67"/>
      <c r="I457" s="68">
        <f t="shared" si="67"/>
        <v>0</v>
      </c>
      <c r="J457" s="110"/>
      <c r="K457" s="110"/>
    </row>
    <row r="458" spans="1:11" customFormat="1" ht="29.25" customHeight="1" x14ac:dyDescent="0.25">
      <c r="A458" s="147" t="s">
        <v>483</v>
      </c>
      <c r="B458" s="147" t="s">
        <v>307</v>
      </c>
      <c r="C458" s="152" t="s">
        <v>484</v>
      </c>
      <c r="D458" s="44" t="s">
        <v>485</v>
      </c>
      <c r="E458" s="19">
        <f t="shared" si="69"/>
        <v>0.46666666666666667</v>
      </c>
      <c r="F458" s="45">
        <v>15</v>
      </c>
      <c r="G458" s="46">
        <v>8</v>
      </c>
      <c r="H458" s="67"/>
      <c r="I458" s="68">
        <f t="shared" si="67"/>
        <v>0</v>
      </c>
      <c r="J458" s="110"/>
      <c r="K458" s="110"/>
    </row>
    <row r="459" spans="1:11" customFormat="1" ht="29.25" customHeight="1" x14ac:dyDescent="0.25">
      <c r="A459" s="147" t="s">
        <v>486</v>
      </c>
      <c r="B459" s="147" t="s">
        <v>307</v>
      </c>
      <c r="C459" s="152" t="s">
        <v>487</v>
      </c>
      <c r="D459" s="44" t="s">
        <v>488</v>
      </c>
      <c r="E459" s="20">
        <f t="shared" si="69"/>
        <v>0.25</v>
      </c>
      <c r="F459" s="45">
        <v>12</v>
      </c>
      <c r="G459" s="46">
        <v>9</v>
      </c>
      <c r="H459" s="67"/>
      <c r="I459" s="68">
        <f t="shared" si="67"/>
        <v>0</v>
      </c>
      <c r="J459" s="110"/>
      <c r="K459" s="110"/>
    </row>
    <row r="460" spans="1:11" ht="29.25" customHeight="1" x14ac:dyDescent="0.2">
      <c r="A460" s="147" t="s">
        <v>1548</v>
      </c>
      <c r="B460" s="147" t="s">
        <v>1437</v>
      </c>
      <c r="C460" s="152" t="s">
        <v>1549</v>
      </c>
      <c r="D460" s="44" t="s">
        <v>1550</v>
      </c>
      <c r="E460" s="20">
        <f t="shared" si="69"/>
        <v>0.30000000000000004</v>
      </c>
      <c r="F460" s="45">
        <v>10</v>
      </c>
      <c r="G460" s="46">
        <v>7</v>
      </c>
      <c r="H460" s="67"/>
      <c r="I460" s="68">
        <f t="shared" si="67"/>
        <v>0</v>
      </c>
      <c r="J460" s="110"/>
      <c r="K460" s="110"/>
    </row>
    <row r="461" spans="1:11" ht="29.25" customHeight="1" x14ac:dyDescent="0.2">
      <c r="A461" s="147" t="s">
        <v>489</v>
      </c>
      <c r="B461" s="147" t="s">
        <v>425</v>
      </c>
      <c r="C461" s="152" t="s">
        <v>490</v>
      </c>
      <c r="D461" s="44" t="s">
        <v>491</v>
      </c>
      <c r="E461" s="8">
        <v>0.53333333333333333</v>
      </c>
      <c r="F461" s="45">
        <v>15</v>
      </c>
      <c r="G461" s="46">
        <v>7</v>
      </c>
      <c r="H461" s="67"/>
      <c r="I461" s="68">
        <f t="shared" si="67"/>
        <v>0</v>
      </c>
      <c r="J461" s="110"/>
      <c r="K461" s="110"/>
    </row>
    <row r="462" spans="1:11" ht="29.25" customHeight="1" x14ac:dyDescent="0.2">
      <c r="A462" s="147" t="s">
        <v>492</v>
      </c>
      <c r="B462" s="147" t="s">
        <v>493</v>
      </c>
      <c r="C462" s="126" t="s">
        <v>494</v>
      </c>
      <c r="D462" s="44" t="s">
        <v>495</v>
      </c>
      <c r="E462" s="8">
        <v>0.5</v>
      </c>
      <c r="F462" s="45">
        <v>52</v>
      </c>
      <c r="G462" s="46">
        <v>26</v>
      </c>
      <c r="H462" s="67"/>
      <c r="I462" s="68">
        <f t="shared" si="67"/>
        <v>0</v>
      </c>
      <c r="J462" s="110"/>
      <c r="K462" s="110"/>
    </row>
    <row r="463" spans="1:11" ht="20.100000000000001" customHeight="1" x14ac:dyDescent="0.2">
      <c r="A463" s="214" t="s">
        <v>496</v>
      </c>
      <c r="B463" s="213"/>
      <c r="C463" s="87"/>
      <c r="D463" s="70"/>
      <c r="E463" s="120"/>
      <c r="F463" s="101"/>
      <c r="G463" s="102"/>
      <c r="H463" s="82"/>
      <c r="I463" s="117"/>
      <c r="J463" s="110"/>
      <c r="K463" s="110"/>
    </row>
    <row r="464" spans="1:11" ht="30" customHeight="1" x14ac:dyDescent="0.2">
      <c r="A464" s="147" t="s">
        <v>2406</v>
      </c>
      <c r="B464" s="147" t="s">
        <v>427</v>
      </c>
      <c r="C464" s="150" t="s">
        <v>2409</v>
      </c>
      <c r="D464" s="64" t="s">
        <v>2407</v>
      </c>
      <c r="E464" s="19">
        <f t="shared" ref="E464:E465" si="70">1-(G464/F464)</f>
        <v>0.44444444444444442</v>
      </c>
      <c r="F464" s="49">
        <v>27</v>
      </c>
      <c r="G464" s="46">
        <v>15</v>
      </c>
      <c r="H464" s="67"/>
      <c r="I464" s="68">
        <f t="shared" ref="I464:I488" si="71">G464*H464</f>
        <v>0</v>
      </c>
      <c r="J464" s="110"/>
      <c r="K464" s="110"/>
    </row>
    <row r="465" spans="1:11" ht="25.5" customHeight="1" x14ac:dyDescent="0.2">
      <c r="A465" s="147" t="s">
        <v>2404</v>
      </c>
      <c r="B465" s="147" t="s">
        <v>427</v>
      </c>
      <c r="C465" s="150" t="s">
        <v>2408</v>
      </c>
      <c r="D465" s="64" t="s">
        <v>2405</v>
      </c>
      <c r="E465" s="19">
        <f t="shared" si="70"/>
        <v>0.4375</v>
      </c>
      <c r="F465" s="49">
        <v>16</v>
      </c>
      <c r="G465" s="46">
        <v>9</v>
      </c>
      <c r="H465" s="67"/>
      <c r="I465" s="68">
        <f t="shared" si="71"/>
        <v>0</v>
      </c>
      <c r="J465" s="110"/>
      <c r="K465" s="110"/>
    </row>
    <row r="466" spans="1:11" ht="26.25" customHeight="1" x14ac:dyDescent="0.2">
      <c r="A466" s="147" t="s">
        <v>2138</v>
      </c>
      <c r="B466" s="147" t="s">
        <v>192</v>
      </c>
      <c r="C466" s="128" t="s">
        <v>2139</v>
      </c>
      <c r="D466" s="47" t="s">
        <v>2140</v>
      </c>
      <c r="E466" s="20">
        <f t="shared" ref="E466:E470" si="72">1-(G466/F466)</f>
        <v>0.34375</v>
      </c>
      <c r="F466" s="45">
        <v>32</v>
      </c>
      <c r="G466" s="46">
        <v>21</v>
      </c>
      <c r="H466" s="67"/>
      <c r="I466" s="68">
        <f t="shared" si="71"/>
        <v>0</v>
      </c>
      <c r="J466" s="110"/>
      <c r="K466" s="110"/>
    </row>
    <row r="467" spans="1:11" ht="25.5" customHeight="1" x14ac:dyDescent="0.2">
      <c r="A467" s="147" t="s">
        <v>2141</v>
      </c>
      <c r="B467" s="147" t="s">
        <v>192</v>
      </c>
      <c r="C467" s="128" t="s">
        <v>2142</v>
      </c>
      <c r="D467" s="47" t="s">
        <v>2143</v>
      </c>
      <c r="E467" s="20">
        <f t="shared" si="72"/>
        <v>0.34375</v>
      </c>
      <c r="F467" s="45">
        <v>32</v>
      </c>
      <c r="G467" s="46">
        <v>21</v>
      </c>
      <c r="H467" s="67"/>
      <c r="I467" s="68">
        <f t="shared" si="71"/>
        <v>0</v>
      </c>
      <c r="J467" s="110"/>
      <c r="K467" s="110"/>
    </row>
    <row r="468" spans="1:11" ht="27.75" customHeight="1" x14ac:dyDescent="0.2">
      <c r="A468" s="185" t="s">
        <v>2030</v>
      </c>
      <c r="B468" s="185" t="s">
        <v>2031</v>
      </c>
      <c r="C468" s="126" t="s">
        <v>2032</v>
      </c>
      <c r="D468" s="44" t="s">
        <v>2033</v>
      </c>
      <c r="E468" s="203">
        <f>1-(G468/F468)</f>
        <v>5.0000000000000044E-2</v>
      </c>
      <c r="F468" s="140">
        <v>60</v>
      </c>
      <c r="G468" s="6">
        <v>57</v>
      </c>
      <c r="H468" s="67"/>
      <c r="I468" s="68">
        <f t="shared" si="71"/>
        <v>0</v>
      </c>
      <c r="J468" s="110"/>
      <c r="K468" s="110"/>
    </row>
    <row r="469" spans="1:11" ht="27.75" customHeight="1" x14ac:dyDescent="0.2">
      <c r="A469" s="147" t="s">
        <v>1650</v>
      </c>
      <c r="B469" s="147" t="s">
        <v>1544</v>
      </c>
      <c r="C469" s="128" t="s">
        <v>1654</v>
      </c>
      <c r="D469" s="47" t="s">
        <v>1652</v>
      </c>
      <c r="E469" s="19">
        <f t="shared" si="72"/>
        <v>0.41666666666666663</v>
      </c>
      <c r="F469" s="45">
        <v>12</v>
      </c>
      <c r="G469" s="46">
        <v>7</v>
      </c>
      <c r="H469" s="67"/>
      <c r="I469" s="68">
        <f t="shared" si="71"/>
        <v>0</v>
      </c>
      <c r="J469" s="110"/>
      <c r="K469" s="110"/>
    </row>
    <row r="470" spans="1:11" ht="27.75" customHeight="1" x14ac:dyDescent="0.2">
      <c r="A470" s="147" t="s">
        <v>1651</v>
      </c>
      <c r="B470" s="147" t="s">
        <v>1544</v>
      </c>
      <c r="C470" s="128" t="s">
        <v>1655</v>
      </c>
      <c r="D470" s="47" t="s">
        <v>1653</v>
      </c>
      <c r="E470" s="19">
        <f t="shared" si="72"/>
        <v>0.41666666666666663</v>
      </c>
      <c r="F470" s="45">
        <v>12</v>
      </c>
      <c r="G470" s="46">
        <v>7</v>
      </c>
      <c r="H470" s="67"/>
      <c r="I470" s="68">
        <f t="shared" si="71"/>
        <v>0</v>
      </c>
      <c r="J470" s="110"/>
      <c r="K470" s="110"/>
    </row>
    <row r="471" spans="1:11" ht="25.5" customHeight="1" x14ac:dyDescent="0.2">
      <c r="A471" s="147" t="s">
        <v>1532</v>
      </c>
      <c r="B471" s="147" t="s">
        <v>476</v>
      </c>
      <c r="C471" s="128" t="s">
        <v>1535</v>
      </c>
      <c r="D471" s="47" t="s">
        <v>1533</v>
      </c>
      <c r="E471" s="20">
        <f t="shared" ref="E471:E472" si="73">1-(G471/F471)</f>
        <v>0.22499999999999998</v>
      </c>
      <c r="F471" s="45">
        <v>40</v>
      </c>
      <c r="G471" s="46">
        <v>31</v>
      </c>
      <c r="H471" s="67"/>
      <c r="I471" s="68">
        <f t="shared" si="71"/>
        <v>0</v>
      </c>
      <c r="J471" s="110"/>
      <c r="K471" s="110"/>
    </row>
    <row r="472" spans="1:11" ht="25.5" customHeight="1" x14ac:dyDescent="0.2">
      <c r="A472" s="147" t="s">
        <v>1530</v>
      </c>
      <c r="B472" s="147" t="s">
        <v>476</v>
      </c>
      <c r="C472" s="128" t="s">
        <v>1536</v>
      </c>
      <c r="D472" s="47" t="s">
        <v>1531</v>
      </c>
      <c r="E472" s="20">
        <f t="shared" si="73"/>
        <v>0.29090909090909089</v>
      </c>
      <c r="F472" s="45">
        <v>55</v>
      </c>
      <c r="G472" s="46">
        <v>39</v>
      </c>
      <c r="H472" s="67"/>
      <c r="I472" s="68">
        <f t="shared" si="71"/>
        <v>0</v>
      </c>
      <c r="J472" s="110"/>
      <c r="K472" s="110"/>
    </row>
    <row r="473" spans="1:11" ht="27.75" customHeight="1" x14ac:dyDescent="0.2">
      <c r="A473" s="147" t="s">
        <v>497</v>
      </c>
      <c r="B473" s="147" t="s">
        <v>498</v>
      </c>
      <c r="C473" s="149" t="s">
        <v>2035</v>
      </c>
      <c r="D473" s="47" t="s">
        <v>2034</v>
      </c>
      <c r="E473" s="20">
        <f t="shared" ref="E473" si="74">1-(G473/F473)</f>
        <v>0.2857142857142857</v>
      </c>
      <c r="F473" s="45">
        <v>21</v>
      </c>
      <c r="G473" s="46">
        <v>15</v>
      </c>
      <c r="H473" s="67"/>
      <c r="I473" s="68">
        <f t="shared" si="71"/>
        <v>0</v>
      </c>
      <c r="J473" s="110"/>
      <c r="K473" s="110"/>
    </row>
    <row r="474" spans="1:11" s="10" customFormat="1" ht="28.5" customHeight="1" x14ac:dyDescent="0.25">
      <c r="A474" s="147" t="s">
        <v>1534</v>
      </c>
      <c r="B474" s="147" t="s">
        <v>1437</v>
      </c>
      <c r="C474" s="126" t="s">
        <v>1537</v>
      </c>
      <c r="D474" s="69" t="s">
        <v>2671</v>
      </c>
      <c r="E474" s="19">
        <f>1-(G474/F474)</f>
        <v>0.4285714285714286</v>
      </c>
      <c r="F474" s="45">
        <v>35</v>
      </c>
      <c r="G474" s="46">
        <v>20</v>
      </c>
      <c r="H474" s="67"/>
      <c r="I474" s="68">
        <f t="shared" si="71"/>
        <v>0</v>
      </c>
      <c r="J474" s="110"/>
      <c r="K474" s="110"/>
    </row>
    <row r="475" spans="1:11" ht="33" customHeight="1" x14ac:dyDescent="0.2">
      <c r="A475" s="147" t="s">
        <v>2410</v>
      </c>
      <c r="B475" s="147" t="s">
        <v>2279</v>
      </c>
      <c r="C475" s="150" t="s">
        <v>2415</v>
      </c>
      <c r="D475" s="64" t="s">
        <v>2411</v>
      </c>
      <c r="E475" s="20">
        <f t="shared" ref="E475:E477" si="75">1-(G475/F475)</f>
        <v>0.31999999999999995</v>
      </c>
      <c r="F475" s="49">
        <v>25</v>
      </c>
      <c r="G475" s="46">
        <v>17</v>
      </c>
      <c r="H475" s="67"/>
      <c r="I475" s="68">
        <f t="shared" si="71"/>
        <v>0</v>
      </c>
      <c r="J475" s="110"/>
      <c r="K475" s="110"/>
    </row>
    <row r="476" spans="1:11" ht="34.5" customHeight="1" x14ac:dyDescent="0.2">
      <c r="A476" s="147" t="s">
        <v>2412</v>
      </c>
      <c r="B476" s="147" t="s">
        <v>2279</v>
      </c>
      <c r="C476" s="150" t="s">
        <v>2416</v>
      </c>
      <c r="D476" s="64" t="s">
        <v>2413</v>
      </c>
      <c r="E476" s="20">
        <f t="shared" si="75"/>
        <v>0.30000000000000004</v>
      </c>
      <c r="F476" s="49">
        <v>60</v>
      </c>
      <c r="G476" s="46">
        <v>42</v>
      </c>
      <c r="H476" s="67"/>
      <c r="I476" s="68">
        <f t="shared" si="71"/>
        <v>0</v>
      </c>
      <c r="J476" s="110"/>
      <c r="K476" s="110"/>
    </row>
    <row r="477" spans="1:11" ht="27" customHeight="1" x14ac:dyDescent="0.2">
      <c r="A477" s="147" t="s">
        <v>2414</v>
      </c>
      <c r="B477" s="147" t="s">
        <v>2279</v>
      </c>
      <c r="C477" s="150" t="s">
        <v>2417</v>
      </c>
      <c r="D477" s="64" t="s">
        <v>2413</v>
      </c>
      <c r="E477" s="20">
        <f t="shared" si="75"/>
        <v>0.30000000000000004</v>
      </c>
      <c r="F477" s="49">
        <v>60</v>
      </c>
      <c r="G477" s="46">
        <v>42</v>
      </c>
      <c r="H477" s="67"/>
      <c r="I477" s="68">
        <f t="shared" si="71"/>
        <v>0</v>
      </c>
      <c r="J477" s="110"/>
      <c r="K477" s="110"/>
    </row>
    <row r="478" spans="1:11" ht="28.5" customHeight="1" x14ac:dyDescent="0.2">
      <c r="A478" s="147" t="s">
        <v>499</v>
      </c>
      <c r="B478" s="147" t="s">
        <v>247</v>
      </c>
      <c r="C478" s="150" t="s">
        <v>500</v>
      </c>
      <c r="D478" s="64" t="s">
        <v>501</v>
      </c>
      <c r="E478" s="20">
        <f>1-(G478/F478)</f>
        <v>0.21875</v>
      </c>
      <c r="F478" s="49">
        <v>32</v>
      </c>
      <c r="G478" s="46">
        <v>25</v>
      </c>
      <c r="H478" s="67"/>
      <c r="I478" s="68">
        <f t="shared" si="71"/>
        <v>0</v>
      </c>
      <c r="J478" s="110"/>
      <c r="K478" s="110"/>
    </row>
    <row r="479" spans="1:11" s="10" customFormat="1" ht="26.25" customHeight="1" x14ac:dyDescent="0.25">
      <c r="A479" s="147" t="s">
        <v>2418</v>
      </c>
      <c r="B479" s="147" t="s">
        <v>247</v>
      </c>
      <c r="C479" s="150" t="s">
        <v>2420</v>
      </c>
      <c r="D479" s="64" t="s">
        <v>2419</v>
      </c>
      <c r="E479" s="19">
        <f>1-(G479/F479)</f>
        <v>0.42105263157894735</v>
      </c>
      <c r="F479" s="49">
        <v>38</v>
      </c>
      <c r="G479" s="46">
        <v>22</v>
      </c>
      <c r="H479" s="67"/>
      <c r="I479" s="68">
        <f t="shared" si="71"/>
        <v>0</v>
      </c>
      <c r="J479" s="110"/>
      <c r="K479" s="110"/>
    </row>
    <row r="480" spans="1:11" customFormat="1" ht="20.100000000000001" customHeight="1" x14ac:dyDescent="0.25">
      <c r="A480" s="221" t="s">
        <v>2018</v>
      </c>
      <c r="B480" s="221"/>
      <c r="C480" s="87"/>
      <c r="D480" s="70"/>
      <c r="E480" s="35"/>
      <c r="F480" s="101"/>
      <c r="G480" s="102"/>
      <c r="H480" s="82"/>
      <c r="I480" s="199">
        <f t="shared" si="71"/>
        <v>0</v>
      </c>
      <c r="J480" s="110"/>
      <c r="K480" s="110"/>
    </row>
    <row r="481" spans="1:11" customFormat="1" ht="28.5" customHeight="1" x14ac:dyDescent="0.25">
      <c r="A481" s="147" t="s">
        <v>2421</v>
      </c>
      <c r="B481" s="147" t="s">
        <v>432</v>
      </c>
      <c r="C481" s="128" t="s">
        <v>2422</v>
      </c>
      <c r="D481" s="47" t="s">
        <v>2423</v>
      </c>
      <c r="E481" s="8">
        <f t="shared" ref="E481:E488" si="76">1-(G481/F481)</f>
        <v>0.61538461538461542</v>
      </c>
      <c r="F481" s="45">
        <v>13</v>
      </c>
      <c r="G481" s="46">
        <v>5</v>
      </c>
      <c r="H481" s="67"/>
      <c r="I481" s="68">
        <f t="shared" si="71"/>
        <v>0</v>
      </c>
      <c r="J481" s="110"/>
      <c r="K481" s="110"/>
    </row>
    <row r="482" spans="1:11" customFormat="1" ht="26.25" customHeight="1" x14ac:dyDescent="0.25">
      <c r="A482" s="147" t="s">
        <v>2273</v>
      </c>
      <c r="B482" s="147" t="s">
        <v>476</v>
      </c>
      <c r="C482" s="128" t="s">
        <v>2281</v>
      </c>
      <c r="D482" s="47" t="s">
        <v>2280</v>
      </c>
      <c r="E482" s="20">
        <f t="shared" si="76"/>
        <v>0.29166666666666663</v>
      </c>
      <c r="F482" s="45">
        <v>24</v>
      </c>
      <c r="G482" s="46">
        <v>17</v>
      </c>
      <c r="H482" s="67"/>
      <c r="I482" s="68">
        <f t="shared" si="71"/>
        <v>0</v>
      </c>
      <c r="J482" s="110"/>
      <c r="K482" s="110"/>
    </row>
    <row r="483" spans="1:11" customFormat="1" ht="26.25" customHeight="1" x14ac:dyDescent="0.25">
      <c r="A483" s="147" t="s">
        <v>2276</v>
      </c>
      <c r="B483" s="147" t="s">
        <v>476</v>
      </c>
      <c r="C483" s="128" t="s">
        <v>2282</v>
      </c>
      <c r="D483" s="47" t="s">
        <v>2283</v>
      </c>
      <c r="E483" s="20">
        <f t="shared" si="76"/>
        <v>0.22857142857142854</v>
      </c>
      <c r="F483" s="45">
        <v>35</v>
      </c>
      <c r="G483" s="46">
        <v>27</v>
      </c>
      <c r="H483" s="67"/>
      <c r="I483" s="68">
        <f t="shared" si="71"/>
        <v>0</v>
      </c>
      <c r="J483" s="110"/>
      <c r="K483" s="110"/>
    </row>
    <row r="484" spans="1:11" customFormat="1" ht="27.75" customHeight="1" x14ac:dyDescent="0.25">
      <c r="A484" s="147" t="s">
        <v>2272</v>
      </c>
      <c r="B484" s="147" t="s">
        <v>2279</v>
      </c>
      <c r="C484" s="128" t="s">
        <v>2284</v>
      </c>
      <c r="D484" s="47" t="s">
        <v>2285</v>
      </c>
      <c r="E484" s="20">
        <f t="shared" si="76"/>
        <v>0.30000000000000004</v>
      </c>
      <c r="F484" s="45">
        <v>40</v>
      </c>
      <c r="G484" s="46">
        <v>28</v>
      </c>
      <c r="H484" s="67"/>
      <c r="I484" s="68">
        <f t="shared" si="71"/>
        <v>0</v>
      </c>
      <c r="J484" s="110"/>
      <c r="K484" s="110"/>
    </row>
    <row r="485" spans="1:11" customFormat="1" ht="26.25" customHeight="1" x14ac:dyDescent="0.25">
      <c r="A485" s="147" t="s">
        <v>2277</v>
      </c>
      <c r="B485" s="147" t="s">
        <v>307</v>
      </c>
      <c r="C485" s="128" t="s">
        <v>2286</v>
      </c>
      <c r="D485" s="47" t="s">
        <v>2287</v>
      </c>
      <c r="E485" s="20">
        <f t="shared" si="76"/>
        <v>0.33333333333333337</v>
      </c>
      <c r="F485" s="45">
        <v>6</v>
      </c>
      <c r="G485" s="46">
        <v>4</v>
      </c>
      <c r="H485" s="67"/>
      <c r="I485" s="68">
        <f t="shared" si="71"/>
        <v>0</v>
      </c>
      <c r="J485" s="110"/>
      <c r="K485" s="110"/>
    </row>
    <row r="486" spans="1:11" customFormat="1" ht="30" customHeight="1" x14ac:dyDescent="0.25">
      <c r="A486" s="147" t="s">
        <v>2275</v>
      </c>
      <c r="B486" s="147" t="s">
        <v>307</v>
      </c>
      <c r="C486" s="128" t="s">
        <v>2289</v>
      </c>
      <c r="D486" s="47" t="s">
        <v>2288</v>
      </c>
      <c r="E486" s="20">
        <f t="shared" si="76"/>
        <v>0.33333333333333337</v>
      </c>
      <c r="F486" s="45">
        <v>6</v>
      </c>
      <c r="G486" s="46">
        <v>4</v>
      </c>
      <c r="H486" s="67"/>
      <c r="I486" s="68">
        <f t="shared" si="71"/>
        <v>0</v>
      </c>
      <c r="J486" s="110"/>
      <c r="K486" s="110"/>
    </row>
    <row r="487" spans="1:11" customFormat="1" ht="29.25" customHeight="1" x14ac:dyDescent="0.25">
      <c r="A487" s="147" t="s">
        <v>2274</v>
      </c>
      <c r="B487" s="147" t="s">
        <v>307</v>
      </c>
      <c r="C487" s="128" t="s">
        <v>2291</v>
      </c>
      <c r="D487" s="47" t="s">
        <v>2290</v>
      </c>
      <c r="E487" s="19">
        <f t="shared" si="76"/>
        <v>0.42105263157894735</v>
      </c>
      <c r="F487" s="45">
        <v>19</v>
      </c>
      <c r="G487" s="46">
        <v>11</v>
      </c>
      <c r="H487" s="67"/>
      <c r="I487" s="68">
        <f t="shared" si="71"/>
        <v>0</v>
      </c>
      <c r="J487" s="110"/>
      <c r="K487" s="110"/>
    </row>
    <row r="488" spans="1:11" s="10" customFormat="1" ht="28.5" customHeight="1" x14ac:dyDescent="0.25">
      <c r="A488" s="147" t="s">
        <v>2278</v>
      </c>
      <c r="B488" s="147" t="s">
        <v>307</v>
      </c>
      <c r="C488" s="128" t="s">
        <v>2292</v>
      </c>
      <c r="D488" s="47" t="s">
        <v>2642</v>
      </c>
      <c r="E488" s="20">
        <f t="shared" si="76"/>
        <v>0.36842105263157898</v>
      </c>
      <c r="F488" s="45">
        <v>19</v>
      </c>
      <c r="G488" s="46">
        <v>12</v>
      </c>
      <c r="H488" s="67"/>
      <c r="I488" s="68">
        <f t="shared" si="71"/>
        <v>0</v>
      </c>
      <c r="J488" s="110"/>
      <c r="K488" s="110"/>
    </row>
    <row r="489" spans="1:11" s="10" customFormat="1" ht="26.25" customHeight="1" x14ac:dyDescent="0.25">
      <c r="A489" s="147"/>
      <c r="B489" s="147"/>
      <c r="C489" s="186"/>
      <c r="D489" s="70"/>
      <c r="E489" s="63"/>
      <c r="F489" s="95"/>
      <c r="G489" s="72"/>
      <c r="H489" s="73"/>
      <c r="I489" s="74"/>
      <c r="J489" s="110"/>
      <c r="K489" s="110"/>
    </row>
    <row r="490" spans="1:11" customFormat="1" ht="30" customHeight="1" x14ac:dyDescent="0.7">
      <c r="A490" s="86"/>
      <c r="B490" s="50"/>
      <c r="C490" s="24"/>
      <c r="D490" s="52"/>
      <c r="E490" s="53"/>
      <c r="F490" s="54"/>
      <c r="G490" s="55"/>
      <c r="H490" s="56"/>
      <c r="I490" s="75" t="s">
        <v>2654</v>
      </c>
      <c r="J490" s="110"/>
      <c r="K490" s="110"/>
    </row>
    <row r="491" spans="1:11" customFormat="1" ht="30" customHeight="1" x14ac:dyDescent="0.25">
      <c r="A491" s="139"/>
      <c r="B491" s="58"/>
      <c r="C491" s="24"/>
      <c r="D491" s="51"/>
      <c r="E491" s="59"/>
      <c r="F491" s="60" t="s">
        <v>0</v>
      </c>
      <c r="G491" s="222">
        <f>G2</f>
        <v>0</v>
      </c>
      <c r="H491" s="223"/>
      <c r="I491" s="224"/>
      <c r="J491" s="110"/>
      <c r="K491" s="110"/>
    </row>
    <row r="492" spans="1:11" customFormat="1" ht="35.25" customHeight="1" x14ac:dyDescent="0.25">
      <c r="A492" s="86"/>
      <c r="B492" s="167"/>
      <c r="C492" s="24"/>
      <c r="D492" s="51"/>
      <c r="E492" s="59"/>
      <c r="F492" s="54"/>
      <c r="G492" s="55"/>
      <c r="H492" s="61" t="s">
        <v>1</v>
      </c>
      <c r="I492" s="56"/>
      <c r="J492" s="110"/>
      <c r="K492" s="110"/>
    </row>
    <row r="493" spans="1:11" s="40" customFormat="1" ht="36" customHeight="1" thickBot="1" x14ac:dyDescent="0.3">
      <c r="A493" s="76" t="s">
        <v>5</v>
      </c>
      <c r="B493" s="76" t="s">
        <v>6</v>
      </c>
      <c r="C493" s="25"/>
      <c r="D493" s="77"/>
      <c r="E493" s="78" t="s">
        <v>7</v>
      </c>
      <c r="F493" s="79" t="s">
        <v>8</v>
      </c>
      <c r="G493" s="79" t="s">
        <v>9</v>
      </c>
      <c r="H493" s="80" t="s">
        <v>10</v>
      </c>
      <c r="I493" s="80" t="s">
        <v>11</v>
      </c>
      <c r="J493" s="110"/>
      <c r="K493" s="110"/>
    </row>
    <row r="494" spans="1:11" s="62" customFormat="1" ht="24.95" customHeight="1" thickBot="1" x14ac:dyDescent="0.25">
      <c r="A494" s="225" t="s">
        <v>502</v>
      </c>
      <c r="B494" s="226"/>
      <c r="C494" s="226"/>
      <c r="D494" s="226"/>
      <c r="E494" s="226"/>
      <c r="F494" s="226"/>
      <c r="G494" s="226"/>
      <c r="H494" s="226"/>
      <c r="I494" s="227"/>
      <c r="J494" s="110"/>
      <c r="K494" s="110"/>
    </row>
    <row r="495" spans="1:11" ht="20.100000000000001" customHeight="1" x14ac:dyDescent="0.55000000000000004">
      <c r="A495" s="228" t="s">
        <v>503</v>
      </c>
      <c r="B495" s="228"/>
      <c r="C495" s="24"/>
      <c r="D495" s="52"/>
      <c r="E495" s="53"/>
      <c r="F495" s="85"/>
      <c r="G495" s="86"/>
      <c r="H495" s="56"/>
      <c r="I495" s="56"/>
      <c r="J495" s="110"/>
      <c r="K495" s="110"/>
    </row>
    <row r="496" spans="1:11" ht="24" customHeight="1" x14ac:dyDescent="0.2">
      <c r="A496" s="147" t="s">
        <v>504</v>
      </c>
      <c r="B496" s="147" t="s">
        <v>192</v>
      </c>
      <c r="C496" s="148" t="s">
        <v>505</v>
      </c>
      <c r="D496" s="44" t="s">
        <v>506</v>
      </c>
      <c r="E496" s="20">
        <v>0.34482758620689657</v>
      </c>
      <c r="F496" s="49">
        <v>29</v>
      </c>
      <c r="G496" s="46">
        <v>19</v>
      </c>
      <c r="H496" s="67"/>
      <c r="I496" s="68">
        <f t="shared" ref="I496:I553" si="77">G496*H496</f>
        <v>0</v>
      </c>
      <c r="J496" s="110"/>
      <c r="K496" s="110"/>
    </row>
    <row r="497" spans="1:11" ht="24" customHeight="1" x14ac:dyDescent="0.2">
      <c r="A497" s="147" t="s">
        <v>507</v>
      </c>
      <c r="B497" s="147" t="s">
        <v>192</v>
      </c>
      <c r="C497" s="150" t="s">
        <v>508</v>
      </c>
      <c r="D497" s="47" t="s">
        <v>509</v>
      </c>
      <c r="E497" s="20">
        <f t="shared" ref="E497:E499" si="78">1-(G497/F497)</f>
        <v>0.33333333333333337</v>
      </c>
      <c r="F497" s="49">
        <v>27</v>
      </c>
      <c r="G497" s="46">
        <v>18</v>
      </c>
      <c r="H497" s="67"/>
      <c r="I497" s="68">
        <f t="shared" si="77"/>
        <v>0</v>
      </c>
      <c r="J497" s="110"/>
      <c r="K497" s="110"/>
    </row>
    <row r="498" spans="1:11" ht="24" customHeight="1" x14ac:dyDescent="0.2">
      <c r="A498" s="147" t="s">
        <v>2468</v>
      </c>
      <c r="B498" s="147" t="s">
        <v>214</v>
      </c>
      <c r="C498" s="150" t="s">
        <v>2470</v>
      </c>
      <c r="D498" s="47" t="s">
        <v>2469</v>
      </c>
      <c r="E498" s="20">
        <f t="shared" si="78"/>
        <v>0.35</v>
      </c>
      <c r="F498" s="49">
        <v>20</v>
      </c>
      <c r="G498" s="46">
        <v>13</v>
      </c>
      <c r="H498" s="67"/>
      <c r="I498" s="68">
        <f t="shared" si="77"/>
        <v>0</v>
      </c>
      <c r="J498" s="110"/>
      <c r="K498" s="110"/>
    </row>
    <row r="499" spans="1:11" s="62" customFormat="1" ht="24" customHeight="1" x14ac:dyDescent="0.2">
      <c r="A499" s="147" t="s">
        <v>1573</v>
      </c>
      <c r="B499" s="147" t="s">
        <v>214</v>
      </c>
      <c r="C499" s="153" t="s">
        <v>1575</v>
      </c>
      <c r="D499" s="47" t="s">
        <v>1574</v>
      </c>
      <c r="E499" s="19">
        <f t="shared" si="78"/>
        <v>0.4</v>
      </c>
      <c r="F499" s="49">
        <v>25</v>
      </c>
      <c r="G499" s="46">
        <v>15</v>
      </c>
      <c r="H499" s="67"/>
      <c r="I499" s="68">
        <f t="shared" si="77"/>
        <v>0</v>
      </c>
      <c r="J499" s="110"/>
      <c r="K499" s="110"/>
    </row>
    <row r="500" spans="1:11" s="62" customFormat="1" ht="24" customHeight="1" x14ac:dyDescent="0.2">
      <c r="A500" s="147" t="s">
        <v>1745</v>
      </c>
      <c r="B500" s="147" t="s">
        <v>572</v>
      </c>
      <c r="C500" s="181" t="s">
        <v>1747</v>
      </c>
      <c r="D500" s="182" t="s">
        <v>1746</v>
      </c>
      <c r="E500" s="197">
        <f>1-(G500/F500)</f>
        <v>0.30434782608695654</v>
      </c>
      <c r="F500" s="179">
        <v>23</v>
      </c>
      <c r="G500" s="46">
        <v>16</v>
      </c>
      <c r="H500" s="184"/>
      <c r="I500" s="68">
        <f t="shared" si="77"/>
        <v>0</v>
      </c>
      <c r="J500" s="110"/>
      <c r="K500" s="110"/>
    </row>
    <row r="501" spans="1:11" s="62" customFormat="1" ht="24" customHeight="1" x14ac:dyDescent="0.2">
      <c r="A501" s="147" t="s">
        <v>1748</v>
      </c>
      <c r="B501" s="147" t="s">
        <v>572</v>
      </c>
      <c r="C501" s="181" t="s">
        <v>1752</v>
      </c>
      <c r="D501" s="182" t="s">
        <v>1750</v>
      </c>
      <c r="E501" s="197">
        <f t="shared" ref="E501:E502" si="79">1-(G501/F501)</f>
        <v>0.19354838709677424</v>
      </c>
      <c r="F501" s="179">
        <v>31</v>
      </c>
      <c r="G501" s="46">
        <v>25</v>
      </c>
      <c r="H501" s="184"/>
      <c r="I501" s="68">
        <f t="shared" si="77"/>
        <v>0</v>
      </c>
      <c r="J501" s="110"/>
      <c r="K501" s="110"/>
    </row>
    <row r="502" spans="1:11" s="62" customFormat="1" ht="24" customHeight="1" x14ac:dyDescent="0.2">
      <c r="A502" s="147" t="s">
        <v>1749</v>
      </c>
      <c r="B502" s="147" t="s">
        <v>572</v>
      </c>
      <c r="C502" s="181" t="s">
        <v>1753</v>
      </c>
      <c r="D502" s="182" t="s">
        <v>1751</v>
      </c>
      <c r="E502" s="183">
        <f t="shared" si="79"/>
        <v>0.4375</v>
      </c>
      <c r="F502" s="179">
        <v>32</v>
      </c>
      <c r="G502" s="46">
        <v>18</v>
      </c>
      <c r="H502" s="184"/>
      <c r="I502" s="68">
        <f t="shared" si="77"/>
        <v>0</v>
      </c>
      <c r="J502" s="110"/>
      <c r="K502" s="110"/>
    </row>
    <row r="503" spans="1:11" s="62" customFormat="1" ht="24" customHeight="1" x14ac:dyDescent="0.2">
      <c r="A503" s="147" t="s">
        <v>510</v>
      </c>
      <c r="B503" s="147" t="s">
        <v>511</v>
      </c>
      <c r="C503" s="150" t="s">
        <v>512</v>
      </c>
      <c r="D503" s="47" t="s">
        <v>513</v>
      </c>
      <c r="E503" s="8">
        <v>0.5</v>
      </c>
      <c r="F503" s="49">
        <v>30</v>
      </c>
      <c r="G503" s="46">
        <v>15</v>
      </c>
      <c r="H503" s="67"/>
      <c r="I503" s="68">
        <f t="shared" si="77"/>
        <v>0</v>
      </c>
      <c r="J503" s="110"/>
      <c r="K503" s="110"/>
    </row>
    <row r="504" spans="1:11" s="99" customFormat="1" ht="24" customHeight="1" x14ac:dyDescent="0.25">
      <c r="A504" s="147" t="s">
        <v>514</v>
      </c>
      <c r="B504" s="147" t="s">
        <v>511</v>
      </c>
      <c r="C504" s="150" t="s">
        <v>512</v>
      </c>
      <c r="D504" s="47" t="s">
        <v>515</v>
      </c>
      <c r="E504" s="20">
        <v>0.34285714285714286</v>
      </c>
      <c r="F504" s="49">
        <v>35</v>
      </c>
      <c r="G504" s="46">
        <v>23</v>
      </c>
      <c r="H504" s="67"/>
      <c r="I504" s="68">
        <f t="shared" si="77"/>
        <v>0</v>
      </c>
      <c r="J504" s="110"/>
      <c r="K504" s="110"/>
    </row>
    <row r="505" spans="1:11" ht="29.25" customHeight="1" x14ac:dyDescent="0.2">
      <c r="A505" s="147" t="s">
        <v>516</v>
      </c>
      <c r="B505" s="147" t="s">
        <v>517</v>
      </c>
      <c r="C505" s="153" t="s">
        <v>518</v>
      </c>
      <c r="D505" s="47" t="s">
        <v>519</v>
      </c>
      <c r="E505" s="20">
        <v>0.25</v>
      </c>
      <c r="F505" s="49">
        <v>52</v>
      </c>
      <c r="G505" s="46">
        <v>39</v>
      </c>
      <c r="H505" s="67"/>
      <c r="I505" s="68">
        <f t="shared" si="77"/>
        <v>0</v>
      </c>
      <c r="J505" s="110"/>
      <c r="K505" s="110"/>
    </row>
    <row r="506" spans="1:11" ht="24" customHeight="1" x14ac:dyDescent="0.2">
      <c r="A506" s="147" t="s">
        <v>521</v>
      </c>
      <c r="B506" s="147" t="s">
        <v>225</v>
      </c>
      <c r="C506" s="153" t="s">
        <v>522</v>
      </c>
      <c r="D506" s="47" t="s">
        <v>523</v>
      </c>
      <c r="E506" s="8">
        <f>1-(G506/F506)</f>
        <v>0.5</v>
      </c>
      <c r="F506" s="49">
        <v>24</v>
      </c>
      <c r="G506" s="46">
        <v>12</v>
      </c>
      <c r="H506" s="67"/>
      <c r="I506" s="68">
        <f t="shared" si="77"/>
        <v>0</v>
      </c>
      <c r="J506" s="110"/>
      <c r="K506" s="110"/>
    </row>
    <row r="507" spans="1:11" s="62" customFormat="1" ht="20.100000000000001" customHeight="1" x14ac:dyDescent="0.55000000000000004">
      <c r="A507" s="214" t="s">
        <v>524</v>
      </c>
      <c r="B507" s="213"/>
      <c r="C507" s="24"/>
      <c r="D507" s="52"/>
      <c r="E507" s="53"/>
      <c r="F507" s="85"/>
      <c r="G507" s="86"/>
      <c r="H507" s="56"/>
      <c r="I507" s="199">
        <f t="shared" si="77"/>
        <v>0</v>
      </c>
      <c r="J507" s="110"/>
      <c r="K507" s="110"/>
    </row>
    <row r="508" spans="1:11" s="62" customFormat="1" ht="23.25" customHeight="1" x14ac:dyDescent="0.2">
      <c r="A508" s="147" t="s">
        <v>1226</v>
      </c>
      <c r="B508" s="147" t="s">
        <v>192</v>
      </c>
      <c r="C508" s="150" t="s">
        <v>1227</v>
      </c>
      <c r="D508" s="47" t="s">
        <v>1754</v>
      </c>
      <c r="E508" s="19">
        <f t="shared" ref="E508:E525" si="80">1-(G508/F508)</f>
        <v>0.4</v>
      </c>
      <c r="F508" s="49">
        <v>40</v>
      </c>
      <c r="G508" s="46">
        <v>24</v>
      </c>
      <c r="H508" s="67"/>
      <c r="I508" s="68">
        <f t="shared" si="77"/>
        <v>0</v>
      </c>
      <c r="J508" s="110"/>
      <c r="K508" s="110"/>
    </row>
    <row r="509" spans="1:11" s="62" customFormat="1" ht="23.25" customHeight="1" x14ac:dyDescent="0.2">
      <c r="A509" s="147" t="s">
        <v>1576</v>
      </c>
      <c r="B509" s="147" t="s">
        <v>192</v>
      </c>
      <c r="C509" s="148" t="s">
        <v>1578</v>
      </c>
      <c r="D509" s="44" t="s">
        <v>1758</v>
      </c>
      <c r="E509" s="20">
        <f>1-(G509/F509)</f>
        <v>0.34146341463414631</v>
      </c>
      <c r="F509" s="49">
        <v>41</v>
      </c>
      <c r="G509" s="46">
        <v>27</v>
      </c>
      <c r="H509" s="67"/>
      <c r="I509" s="68">
        <f t="shared" si="77"/>
        <v>0</v>
      </c>
      <c r="J509" s="110"/>
      <c r="K509" s="110"/>
    </row>
    <row r="510" spans="1:11" s="62" customFormat="1" ht="23.25" customHeight="1" x14ac:dyDescent="0.2">
      <c r="A510" s="147" t="s">
        <v>526</v>
      </c>
      <c r="B510" s="147" t="s">
        <v>525</v>
      </c>
      <c r="C510" s="150" t="s">
        <v>527</v>
      </c>
      <c r="D510" s="47" t="s">
        <v>528</v>
      </c>
      <c r="E510" s="20">
        <f t="shared" si="80"/>
        <v>0.38</v>
      </c>
      <c r="F510" s="49">
        <v>50</v>
      </c>
      <c r="G510" s="46">
        <v>31</v>
      </c>
      <c r="H510" s="67"/>
      <c r="I510" s="68">
        <f t="shared" si="77"/>
        <v>0</v>
      </c>
      <c r="J510" s="110"/>
      <c r="K510" s="110"/>
    </row>
    <row r="511" spans="1:11" s="62" customFormat="1" ht="23.25" customHeight="1" x14ac:dyDescent="0.2">
      <c r="A511" s="147" t="s">
        <v>2176</v>
      </c>
      <c r="B511" s="147" t="s">
        <v>214</v>
      </c>
      <c r="C511" s="150" t="s">
        <v>2180</v>
      </c>
      <c r="D511" s="47" t="s">
        <v>2181</v>
      </c>
      <c r="E511" s="8">
        <f t="shared" si="80"/>
        <v>0.5</v>
      </c>
      <c r="F511" s="49">
        <v>10</v>
      </c>
      <c r="G511" s="46">
        <v>5</v>
      </c>
      <c r="H511" s="67"/>
      <c r="I511" s="68">
        <f t="shared" si="77"/>
        <v>0</v>
      </c>
      <c r="J511" s="110"/>
      <c r="K511" s="110"/>
    </row>
    <row r="512" spans="1:11" s="62" customFormat="1" ht="23.25" customHeight="1" x14ac:dyDescent="0.2">
      <c r="A512" s="147" t="s">
        <v>529</v>
      </c>
      <c r="B512" s="147" t="s">
        <v>214</v>
      </c>
      <c r="C512" s="150" t="s">
        <v>530</v>
      </c>
      <c r="D512" s="47" t="s">
        <v>531</v>
      </c>
      <c r="E512" s="20">
        <f t="shared" si="80"/>
        <v>0.35555555555555551</v>
      </c>
      <c r="F512" s="49">
        <v>45</v>
      </c>
      <c r="G512" s="46">
        <v>29</v>
      </c>
      <c r="H512" s="67"/>
      <c r="I512" s="68">
        <f t="shared" si="77"/>
        <v>0</v>
      </c>
      <c r="J512" s="110"/>
      <c r="K512" s="110"/>
    </row>
    <row r="513" spans="1:11" s="62" customFormat="1" ht="23.25" customHeight="1" x14ac:dyDescent="0.2">
      <c r="A513" s="147" t="s">
        <v>1588</v>
      </c>
      <c r="B513" s="147" t="s">
        <v>214</v>
      </c>
      <c r="C513" s="148" t="s">
        <v>1590</v>
      </c>
      <c r="D513" s="44" t="s">
        <v>1589</v>
      </c>
      <c r="E513" s="19">
        <f t="shared" si="80"/>
        <v>0.43181818181818177</v>
      </c>
      <c r="F513" s="49">
        <v>44</v>
      </c>
      <c r="G513" s="46">
        <v>25</v>
      </c>
      <c r="H513" s="67"/>
      <c r="I513" s="68">
        <f t="shared" si="77"/>
        <v>0</v>
      </c>
      <c r="J513" s="110"/>
      <c r="K513" s="110"/>
    </row>
    <row r="514" spans="1:11" s="62" customFormat="1" ht="23.25" customHeight="1" x14ac:dyDescent="0.2">
      <c r="A514" s="147" t="s">
        <v>2474</v>
      </c>
      <c r="B514" s="147" t="s">
        <v>214</v>
      </c>
      <c r="C514" s="148" t="s">
        <v>2476</v>
      </c>
      <c r="D514" s="44" t="s">
        <v>2475</v>
      </c>
      <c r="E514" s="8">
        <f t="shared" si="80"/>
        <v>0.51249999999999996</v>
      </c>
      <c r="F514" s="49">
        <v>80</v>
      </c>
      <c r="G514" s="46">
        <v>39</v>
      </c>
      <c r="H514" s="67"/>
      <c r="I514" s="68">
        <f t="shared" si="77"/>
        <v>0</v>
      </c>
      <c r="J514" s="110"/>
      <c r="K514" s="110"/>
    </row>
    <row r="515" spans="1:11" s="62" customFormat="1" ht="23.25" customHeight="1" x14ac:dyDescent="0.2">
      <c r="A515" s="147" t="s">
        <v>1231</v>
      </c>
      <c r="B515" s="147" t="s">
        <v>214</v>
      </c>
      <c r="C515" s="148" t="s">
        <v>1233</v>
      </c>
      <c r="D515" s="44" t="s">
        <v>1232</v>
      </c>
      <c r="E515" s="20">
        <f>1-(G515/F515)</f>
        <v>0.33333333333333337</v>
      </c>
      <c r="F515" s="49">
        <v>33</v>
      </c>
      <c r="G515" s="46">
        <v>22</v>
      </c>
      <c r="H515" s="67"/>
      <c r="I515" s="68">
        <f t="shared" si="77"/>
        <v>0</v>
      </c>
      <c r="J515" s="110"/>
      <c r="K515" s="110"/>
    </row>
    <row r="516" spans="1:11" s="62" customFormat="1" ht="23.25" customHeight="1" x14ac:dyDescent="0.2">
      <c r="A516" s="147" t="s">
        <v>1579</v>
      </c>
      <c r="B516" s="147" t="s">
        <v>214</v>
      </c>
      <c r="C516" s="148" t="s">
        <v>1581</v>
      </c>
      <c r="D516" s="44" t="s">
        <v>1580</v>
      </c>
      <c r="E516" s="20">
        <f>1-(G516/F516)</f>
        <v>0.34615384615384615</v>
      </c>
      <c r="F516" s="49">
        <v>26</v>
      </c>
      <c r="G516" s="46">
        <v>17</v>
      </c>
      <c r="H516" s="67"/>
      <c r="I516" s="68">
        <f t="shared" si="77"/>
        <v>0</v>
      </c>
      <c r="J516" s="110"/>
      <c r="K516" s="110"/>
    </row>
    <row r="517" spans="1:11" s="62" customFormat="1" ht="23.25" customHeight="1" x14ac:dyDescent="0.2">
      <c r="A517" s="147" t="s">
        <v>2177</v>
      </c>
      <c r="B517" s="147" t="s">
        <v>214</v>
      </c>
      <c r="C517" s="148" t="s">
        <v>2179</v>
      </c>
      <c r="D517" s="44" t="s">
        <v>2178</v>
      </c>
      <c r="E517" s="8">
        <f>1-(G517/F517)</f>
        <v>0.5</v>
      </c>
      <c r="F517" s="49">
        <v>10</v>
      </c>
      <c r="G517" s="46">
        <v>5</v>
      </c>
      <c r="H517" s="67"/>
      <c r="I517" s="68">
        <f t="shared" si="77"/>
        <v>0</v>
      </c>
      <c r="J517" s="110"/>
      <c r="K517" s="110"/>
    </row>
    <row r="518" spans="1:11" s="62" customFormat="1" ht="23.25" customHeight="1" x14ac:dyDescent="0.2">
      <c r="A518" s="147" t="s">
        <v>2039</v>
      </c>
      <c r="B518" s="147" t="s">
        <v>214</v>
      </c>
      <c r="C518" s="148" t="s">
        <v>2040</v>
      </c>
      <c r="D518" s="44" t="s">
        <v>2041</v>
      </c>
      <c r="E518" s="8">
        <f t="shared" ref="E518:E519" si="81">1-(G518/F518)</f>
        <v>0.52830188679245282</v>
      </c>
      <c r="F518" s="49">
        <v>53</v>
      </c>
      <c r="G518" s="46">
        <v>25</v>
      </c>
      <c r="H518" s="67"/>
      <c r="I518" s="68">
        <f t="shared" si="77"/>
        <v>0</v>
      </c>
      <c r="J518" s="110"/>
      <c r="K518" s="110"/>
    </row>
    <row r="519" spans="1:11" s="62" customFormat="1" ht="23.25" customHeight="1" x14ac:dyDescent="0.2">
      <c r="A519" s="147" t="s">
        <v>2042</v>
      </c>
      <c r="B519" s="147" t="s">
        <v>214</v>
      </c>
      <c r="C519" s="148" t="s">
        <v>2043</v>
      </c>
      <c r="D519" s="44" t="s">
        <v>2044</v>
      </c>
      <c r="E519" s="20">
        <f t="shared" si="81"/>
        <v>0.40816326530612246</v>
      </c>
      <c r="F519" s="49">
        <v>49</v>
      </c>
      <c r="G519" s="46">
        <v>29</v>
      </c>
      <c r="H519" s="67"/>
      <c r="I519" s="68">
        <f t="shared" si="77"/>
        <v>0</v>
      </c>
      <c r="J519" s="110"/>
      <c r="K519" s="110"/>
    </row>
    <row r="520" spans="1:11" s="62" customFormat="1" ht="23.25" customHeight="1" x14ac:dyDescent="0.2">
      <c r="A520" s="147" t="s">
        <v>1582</v>
      </c>
      <c r="B520" s="147" t="s">
        <v>214</v>
      </c>
      <c r="C520" s="148" t="s">
        <v>1583</v>
      </c>
      <c r="D520" s="44" t="s">
        <v>1755</v>
      </c>
      <c r="E520" s="19">
        <f>1-(G520/F520)</f>
        <v>0.41666666666666663</v>
      </c>
      <c r="F520" s="49">
        <v>60</v>
      </c>
      <c r="G520" s="46">
        <v>35</v>
      </c>
      <c r="H520" s="67"/>
      <c r="I520" s="68">
        <f t="shared" si="77"/>
        <v>0</v>
      </c>
      <c r="J520" s="110"/>
      <c r="K520" s="110"/>
    </row>
    <row r="521" spans="1:11" s="62" customFormat="1" ht="23.25" customHeight="1" x14ac:dyDescent="0.2">
      <c r="A521" s="147" t="s">
        <v>2471</v>
      </c>
      <c r="B521" s="147" t="s">
        <v>214</v>
      </c>
      <c r="C521" s="148" t="s">
        <v>2473</v>
      </c>
      <c r="D521" s="44" t="s">
        <v>2472</v>
      </c>
      <c r="E521" s="19">
        <f>1-(G521/F521)</f>
        <v>0.42000000000000004</v>
      </c>
      <c r="F521" s="49">
        <v>50</v>
      </c>
      <c r="G521" s="46">
        <v>29</v>
      </c>
      <c r="H521" s="67"/>
      <c r="I521" s="68">
        <f t="shared" si="77"/>
        <v>0</v>
      </c>
      <c r="J521" s="110"/>
      <c r="K521" s="110"/>
    </row>
    <row r="522" spans="1:11" s="62" customFormat="1" ht="23.25" customHeight="1" x14ac:dyDescent="0.2">
      <c r="A522" s="147" t="s">
        <v>1742</v>
      </c>
      <c r="B522" s="147" t="s">
        <v>572</v>
      </c>
      <c r="C522" s="148" t="s">
        <v>1743</v>
      </c>
      <c r="D522" s="44" t="s">
        <v>1744</v>
      </c>
      <c r="E522" s="20">
        <f>1-(G522/F522)</f>
        <v>0.2068965517241379</v>
      </c>
      <c r="F522" s="49">
        <v>29</v>
      </c>
      <c r="G522" s="46">
        <v>23</v>
      </c>
      <c r="H522" s="67"/>
      <c r="I522" s="68">
        <f t="shared" si="77"/>
        <v>0</v>
      </c>
      <c r="J522" s="110"/>
      <c r="K522" s="110"/>
    </row>
    <row r="523" spans="1:11" s="62" customFormat="1" ht="28.5" customHeight="1" x14ac:dyDescent="0.2">
      <c r="A523" s="147" t="s">
        <v>1764</v>
      </c>
      <c r="B523" s="147" t="s">
        <v>572</v>
      </c>
      <c r="C523" s="153" t="s">
        <v>1767</v>
      </c>
      <c r="D523" s="47" t="s">
        <v>2200</v>
      </c>
      <c r="E523" s="20">
        <f>1-(G523/F523)</f>
        <v>0.37777777777777777</v>
      </c>
      <c r="F523" s="49">
        <v>45</v>
      </c>
      <c r="G523" s="46">
        <v>28</v>
      </c>
      <c r="H523" s="67"/>
      <c r="I523" s="68">
        <f t="shared" si="77"/>
        <v>0</v>
      </c>
      <c r="J523" s="110"/>
      <c r="K523" s="110"/>
    </row>
    <row r="524" spans="1:11" s="62" customFormat="1" ht="23.25" customHeight="1" x14ac:dyDescent="0.2">
      <c r="A524" s="147" t="s">
        <v>532</v>
      </c>
      <c r="B524" s="147" t="s">
        <v>511</v>
      </c>
      <c r="C524" s="148" t="s">
        <v>533</v>
      </c>
      <c r="D524" s="44" t="s">
        <v>534</v>
      </c>
      <c r="E524" s="8">
        <f t="shared" si="80"/>
        <v>0.7</v>
      </c>
      <c r="F524" s="49">
        <v>30</v>
      </c>
      <c r="G524" s="46">
        <v>9</v>
      </c>
      <c r="H524" s="67"/>
      <c r="I524" s="68">
        <f t="shared" si="77"/>
        <v>0</v>
      </c>
      <c r="J524" s="110"/>
      <c r="K524" s="110"/>
    </row>
    <row r="525" spans="1:11" s="62" customFormat="1" ht="23.25" customHeight="1" x14ac:dyDescent="0.2">
      <c r="A525" s="147" t="s">
        <v>1731</v>
      </c>
      <c r="B525" s="147" t="s">
        <v>424</v>
      </c>
      <c r="C525" s="148" t="s">
        <v>1732</v>
      </c>
      <c r="D525" s="44" t="s">
        <v>1733</v>
      </c>
      <c r="E525" s="20">
        <f t="shared" si="80"/>
        <v>0.375</v>
      </c>
      <c r="F525" s="49">
        <v>24</v>
      </c>
      <c r="G525" s="46">
        <v>15</v>
      </c>
      <c r="H525" s="67"/>
      <c r="I525" s="68">
        <f t="shared" si="77"/>
        <v>0</v>
      </c>
      <c r="J525" s="110"/>
      <c r="K525" s="110"/>
    </row>
    <row r="526" spans="1:11" s="62" customFormat="1" ht="23.25" customHeight="1" x14ac:dyDescent="0.2">
      <c r="A526" s="147" t="s">
        <v>599</v>
      </c>
      <c r="B526" s="147" t="s">
        <v>536</v>
      </c>
      <c r="C526" s="150" t="s">
        <v>600</v>
      </c>
      <c r="D526" s="47" t="s">
        <v>601</v>
      </c>
      <c r="E526" s="20">
        <f>1-(G526/F526)</f>
        <v>0.18181818181818177</v>
      </c>
      <c r="F526" s="49">
        <v>11</v>
      </c>
      <c r="G526" s="46">
        <v>9</v>
      </c>
      <c r="H526" s="67"/>
      <c r="I526" s="68">
        <f t="shared" si="77"/>
        <v>0</v>
      </c>
      <c r="J526" s="110"/>
      <c r="K526" s="110"/>
    </row>
    <row r="527" spans="1:11" s="62" customFormat="1" ht="23.25" customHeight="1" x14ac:dyDescent="0.2">
      <c r="A527" s="147" t="s">
        <v>537</v>
      </c>
      <c r="B527" s="147" t="s">
        <v>536</v>
      </c>
      <c r="C527" s="150" t="s">
        <v>538</v>
      </c>
      <c r="D527" s="47" t="s">
        <v>539</v>
      </c>
      <c r="E527" s="20">
        <f t="shared" ref="E527:E534" si="82">1-(G527/F527)</f>
        <v>0.30769230769230771</v>
      </c>
      <c r="F527" s="49">
        <v>13</v>
      </c>
      <c r="G527" s="46">
        <v>9</v>
      </c>
      <c r="H527" s="67"/>
      <c r="I527" s="68">
        <f t="shared" si="77"/>
        <v>0</v>
      </c>
      <c r="J527" s="110"/>
      <c r="K527" s="110"/>
    </row>
    <row r="528" spans="1:11" s="62" customFormat="1" ht="23.25" customHeight="1" x14ac:dyDescent="0.2">
      <c r="A528" s="147" t="s">
        <v>2097</v>
      </c>
      <c r="B528" s="147" t="s">
        <v>225</v>
      </c>
      <c r="C528" s="150" t="s">
        <v>2098</v>
      </c>
      <c r="D528" s="47" t="s">
        <v>2099</v>
      </c>
      <c r="E528" s="19">
        <f t="shared" si="82"/>
        <v>0.45833333333333337</v>
      </c>
      <c r="F528" s="49">
        <v>24</v>
      </c>
      <c r="G528" s="46">
        <v>13</v>
      </c>
      <c r="H528" s="67"/>
      <c r="I528" s="68">
        <f t="shared" si="77"/>
        <v>0</v>
      </c>
      <c r="J528" s="110"/>
      <c r="K528" s="110"/>
    </row>
    <row r="529" spans="1:11" s="62" customFormat="1" ht="23.25" customHeight="1" x14ac:dyDescent="0.2">
      <c r="A529" s="147" t="s">
        <v>2477</v>
      </c>
      <c r="B529" s="147" t="s">
        <v>225</v>
      </c>
      <c r="C529" s="150" t="s">
        <v>2479</v>
      </c>
      <c r="D529" s="47" t="s">
        <v>2478</v>
      </c>
      <c r="E529" s="19">
        <f t="shared" si="82"/>
        <v>0.4642857142857143</v>
      </c>
      <c r="F529" s="49">
        <v>28</v>
      </c>
      <c r="G529" s="46">
        <v>15</v>
      </c>
      <c r="H529" s="67"/>
      <c r="I529" s="68">
        <f t="shared" si="77"/>
        <v>0</v>
      </c>
      <c r="J529" s="110"/>
      <c r="K529" s="110"/>
    </row>
    <row r="530" spans="1:11" ht="23.25" customHeight="1" x14ac:dyDescent="0.2">
      <c r="A530" s="147" t="s">
        <v>540</v>
      </c>
      <c r="B530" s="147" t="s">
        <v>225</v>
      </c>
      <c r="C530" s="150" t="s">
        <v>541</v>
      </c>
      <c r="D530" s="47" t="s">
        <v>542</v>
      </c>
      <c r="E530" s="8">
        <f t="shared" si="82"/>
        <v>0.58139534883720922</v>
      </c>
      <c r="F530" s="49">
        <v>43</v>
      </c>
      <c r="G530" s="46">
        <v>18</v>
      </c>
      <c r="H530" s="67"/>
      <c r="I530" s="68">
        <f t="shared" si="77"/>
        <v>0</v>
      </c>
      <c r="J530" s="110"/>
      <c r="K530" s="110"/>
    </row>
    <row r="531" spans="1:11" ht="23.25" customHeight="1" x14ac:dyDescent="0.2">
      <c r="A531" s="147" t="s">
        <v>1604</v>
      </c>
      <c r="B531" s="147" t="s">
        <v>225</v>
      </c>
      <c r="C531" s="150" t="s">
        <v>1605</v>
      </c>
      <c r="D531" s="47" t="s">
        <v>1603</v>
      </c>
      <c r="E531" s="19">
        <f t="shared" si="82"/>
        <v>0.4</v>
      </c>
      <c r="F531" s="49">
        <v>5</v>
      </c>
      <c r="G531" s="46">
        <v>3</v>
      </c>
      <c r="H531" s="67"/>
      <c r="I531" s="68">
        <f t="shared" si="77"/>
        <v>0</v>
      </c>
      <c r="J531" s="110"/>
      <c r="K531" s="110"/>
    </row>
    <row r="532" spans="1:11" s="62" customFormat="1" ht="23.25" customHeight="1" x14ac:dyDescent="0.2">
      <c r="A532" s="147" t="s">
        <v>1602</v>
      </c>
      <c r="B532" s="147" t="s">
        <v>225</v>
      </c>
      <c r="C532" s="150" t="s">
        <v>1606</v>
      </c>
      <c r="D532" s="47" t="s">
        <v>1603</v>
      </c>
      <c r="E532" s="19">
        <f t="shared" si="82"/>
        <v>0.4</v>
      </c>
      <c r="F532" s="49">
        <v>5</v>
      </c>
      <c r="G532" s="46">
        <v>3</v>
      </c>
      <c r="H532" s="67"/>
      <c r="I532" s="68">
        <f t="shared" si="77"/>
        <v>0</v>
      </c>
      <c r="J532" s="110"/>
      <c r="K532" s="110"/>
    </row>
    <row r="533" spans="1:11" ht="23.25" customHeight="1" x14ac:dyDescent="0.2">
      <c r="A533" s="147" t="s">
        <v>2046</v>
      </c>
      <c r="B533" s="147" t="s">
        <v>225</v>
      </c>
      <c r="C533" s="150" t="s">
        <v>2047</v>
      </c>
      <c r="D533" s="47" t="s">
        <v>2048</v>
      </c>
      <c r="E533" s="19">
        <f t="shared" si="82"/>
        <v>0.4</v>
      </c>
      <c r="F533" s="49">
        <v>5</v>
      </c>
      <c r="G533" s="46">
        <v>3</v>
      </c>
      <c r="H533" s="67"/>
      <c r="I533" s="68">
        <f t="shared" si="77"/>
        <v>0</v>
      </c>
      <c r="J533" s="110"/>
      <c r="K533" s="110"/>
    </row>
    <row r="534" spans="1:11" s="62" customFormat="1" ht="23.25" customHeight="1" x14ac:dyDescent="0.2">
      <c r="A534" s="147" t="s">
        <v>543</v>
      </c>
      <c r="B534" s="147" t="s">
        <v>225</v>
      </c>
      <c r="C534" s="150" t="s">
        <v>544</v>
      </c>
      <c r="D534" s="47" t="s">
        <v>545</v>
      </c>
      <c r="E534" s="8">
        <f t="shared" si="82"/>
        <v>0.59090909090909083</v>
      </c>
      <c r="F534" s="49">
        <v>44</v>
      </c>
      <c r="G534" s="46">
        <v>18</v>
      </c>
      <c r="H534" s="67"/>
      <c r="I534" s="68">
        <f t="shared" si="77"/>
        <v>0</v>
      </c>
      <c r="J534" s="110"/>
      <c r="K534" s="110"/>
    </row>
    <row r="535" spans="1:11" ht="23.25" customHeight="1" x14ac:dyDescent="0.2">
      <c r="A535" s="147" t="s">
        <v>2095</v>
      </c>
      <c r="B535" s="147" t="s">
        <v>225</v>
      </c>
      <c r="C535" s="150" t="s">
        <v>2096</v>
      </c>
      <c r="D535" s="47" t="s">
        <v>2100</v>
      </c>
      <c r="E535" s="19">
        <f>1-(G535/F535)</f>
        <v>0.45714285714285718</v>
      </c>
      <c r="F535" s="49">
        <v>35</v>
      </c>
      <c r="G535" s="46">
        <v>19</v>
      </c>
      <c r="H535" s="67"/>
      <c r="I535" s="68">
        <f t="shared" si="77"/>
        <v>0</v>
      </c>
      <c r="J535" s="110"/>
      <c r="K535" s="110"/>
    </row>
    <row r="536" spans="1:11" ht="20.100000000000001" customHeight="1" x14ac:dyDescent="0.55000000000000004">
      <c r="A536" s="221" t="s">
        <v>546</v>
      </c>
      <c r="B536" s="221"/>
      <c r="C536" s="24"/>
      <c r="D536" s="52"/>
      <c r="E536" s="35"/>
      <c r="F536" s="103"/>
      <c r="G536" s="187"/>
      <c r="H536" s="83"/>
      <c r="I536" s="199">
        <f t="shared" si="77"/>
        <v>0</v>
      </c>
      <c r="J536" s="110"/>
      <c r="K536" s="110"/>
    </row>
    <row r="537" spans="1:11" s="62" customFormat="1" ht="23.25" customHeight="1" x14ac:dyDescent="0.2">
      <c r="A537" s="147" t="s">
        <v>1234</v>
      </c>
      <c r="B537" s="147" t="s">
        <v>192</v>
      </c>
      <c r="C537" s="153" t="s">
        <v>548</v>
      </c>
      <c r="D537" s="47" t="s">
        <v>1236</v>
      </c>
      <c r="E537" s="19">
        <f t="shared" ref="E537" si="83">1-(G537/F537)</f>
        <v>0.41121495327102808</v>
      </c>
      <c r="F537" s="49">
        <v>107</v>
      </c>
      <c r="G537" s="46">
        <v>63</v>
      </c>
      <c r="H537" s="67"/>
      <c r="I537" s="68">
        <f t="shared" si="77"/>
        <v>0</v>
      </c>
      <c r="J537" s="110"/>
      <c r="K537" s="110"/>
    </row>
    <row r="538" spans="1:11" customFormat="1" ht="23.25" customHeight="1" x14ac:dyDescent="0.25">
      <c r="A538" s="147" t="s">
        <v>547</v>
      </c>
      <c r="B538" s="147" t="s">
        <v>192</v>
      </c>
      <c r="C538" s="153" t="s">
        <v>548</v>
      </c>
      <c r="D538" s="47" t="s">
        <v>549</v>
      </c>
      <c r="E538" s="20">
        <f>1-(G538/F538)</f>
        <v>0.35514018691588789</v>
      </c>
      <c r="F538" s="49">
        <v>107</v>
      </c>
      <c r="G538" s="46">
        <v>69</v>
      </c>
      <c r="H538" s="67"/>
      <c r="I538" s="68">
        <f t="shared" si="77"/>
        <v>0</v>
      </c>
      <c r="J538" s="110"/>
      <c r="K538" s="110"/>
    </row>
    <row r="539" spans="1:11" s="62" customFormat="1" ht="23.25" customHeight="1" x14ac:dyDescent="0.2">
      <c r="A539" s="147" t="s">
        <v>1235</v>
      </c>
      <c r="B539" s="147" t="s">
        <v>192</v>
      </c>
      <c r="C539" s="156" t="s">
        <v>1237</v>
      </c>
      <c r="D539" s="44" t="s">
        <v>1236</v>
      </c>
      <c r="E539" s="19">
        <f t="shared" ref="E539" si="84">1-(G539/F539)</f>
        <v>0.40707964601769908</v>
      </c>
      <c r="F539" s="49">
        <v>113</v>
      </c>
      <c r="G539" s="46">
        <v>67</v>
      </c>
      <c r="H539" s="67"/>
      <c r="I539" s="68">
        <f t="shared" si="77"/>
        <v>0</v>
      </c>
      <c r="J539" s="110"/>
      <c r="K539" s="110"/>
    </row>
    <row r="540" spans="1:11" ht="23.25" customHeight="1" x14ac:dyDescent="0.2">
      <c r="A540" s="147" t="s">
        <v>1577</v>
      </c>
      <c r="B540" s="147" t="s">
        <v>192</v>
      </c>
      <c r="C540" s="153" t="s">
        <v>1237</v>
      </c>
      <c r="D540" s="44" t="s">
        <v>2182</v>
      </c>
      <c r="E540" s="20">
        <f t="shared" ref="E540:E548" si="85">1-(G540/F540)</f>
        <v>0.38938053097345138</v>
      </c>
      <c r="F540" s="49">
        <v>113</v>
      </c>
      <c r="G540" s="46">
        <v>69</v>
      </c>
      <c r="H540" s="67"/>
      <c r="I540" s="68">
        <f t="shared" si="77"/>
        <v>0</v>
      </c>
      <c r="J540" s="110"/>
      <c r="K540" s="110"/>
    </row>
    <row r="541" spans="1:11" s="62" customFormat="1" ht="23.25" customHeight="1" x14ac:dyDescent="0.2">
      <c r="A541" s="147" t="s">
        <v>1238</v>
      </c>
      <c r="B541" s="147" t="s">
        <v>192</v>
      </c>
      <c r="C541" s="156" t="s">
        <v>551</v>
      </c>
      <c r="D541" s="44" t="s">
        <v>1239</v>
      </c>
      <c r="E541" s="20">
        <f t="shared" si="85"/>
        <v>0.3529411764705882</v>
      </c>
      <c r="F541" s="49">
        <v>68</v>
      </c>
      <c r="G541" s="46">
        <v>44</v>
      </c>
      <c r="H541" s="67"/>
      <c r="I541" s="68">
        <f t="shared" si="77"/>
        <v>0</v>
      </c>
      <c r="J541" s="110"/>
      <c r="K541" s="110"/>
    </row>
    <row r="542" spans="1:11" s="62" customFormat="1" ht="23.25" customHeight="1" x14ac:dyDescent="0.2">
      <c r="A542" s="147" t="s">
        <v>550</v>
      </c>
      <c r="B542" s="147" t="s">
        <v>192</v>
      </c>
      <c r="C542" s="156" t="s">
        <v>551</v>
      </c>
      <c r="D542" s="44" t="s">
        <v>552</v>
      </c>
      <c r="E542" s="20">
        <f t="shared" si="85"/>
        <v>0.3529411764705882</v>
      </c>
      <c r="F542" s="49">
        <v>68</v>
      </c>
      <c r="G542" s="46">
        <v>44</v>
      </c>
      <c r="H542" s="67"/>
      <c r="I542" s="68">
        <f t="shared" si="77"/>
        <v>0</v>
      </c>
      <c r="J542" s="110"/>
      <c r="K542" s="110"/>
    </row>
    <row r="543" spans="1:11" s="62" customFormat="1" ht="23.25" customHeight="1" x14ac:dyDescent="0.2">
      <c r="A543" s="147" t="s">
        <v>553</v>
      </c>
      <c r="B543" s="147" t="s">
        <v>192</v>
      </c>
      <c r="C543" s="148" t="s">
        <v>554</v>
      </c>
      <c r="D543" s="44" t="s">
        <v>555</v>
      </c>
      <c r="E543" s="20">
        <f t="shared" si="85"/>
        <v>0.34246575342465757</v>
      </c>
      <c r="F543" s="49">
        <v>73</v>
      </c>
      <c r="G543" s="46">
        <v>48</v>
      </c>
      <c r="H543" s="67"/>
      <c r="I543" s="68">
        <f t="shared" si="77"/>
        <v>0</v>
      </c>
      <c r="J543" s="110"/>
      <c r="K543" s="110"/>
    </row>
    <row r="544" spans="1:11" s="62" customFormat="1" ht="23.25" customHeight="1" x14ac:dyDescent="0.2">
      <c r="A544" s="147" t="s">
        <v>556</v>
      </c>
      <c r="B544" s="147" t="s">
        <v>192</v>
      </c>
      <c r="C544" s="150" t="s">
        <v>557</v>
      </c>
      <c r="D544" s="47" t="s">
        <v>558</v>
      </c>
      <c r="E544" s="20">
        <f t="shared" si="85"/>
        <v>0.34523809523809523</v>
      </c>
      <c r="F544" s="49">
        <v>84</v>
      </c>
      <c r="G544" s="46">
        <v>55</v>
      </c>
      <c r="H544" s="67"/>
      <c r="I544" s="68">
        <f t="shared" si="77"/>
        <v>0</v>
      </c>
      <c r="J544" s="110"/>
      <c r="K544" s="110"/>
    </row>
    <row r="545" spans="1:11" s="62" customFormat="1" ht="23.25" customHeight="1" x14ac:dyDescent="0.2">
      <c r="A545" s="147" t="s">
        <v>1243</v>
      </c>
      <c r="B545" s="147" t="s">
        <v>192</v>
      </c>
      <c r="C545" s="150" t="s">
        <v>2643</v>
      </c>
      <c r="D545" s="47" t="s">
        <v>1245</v>
      </c>
      <c r="E545" s="20">
        <f t="shared" si="85"/>
        <v>0.3125</v>
      </c>
      <c r="F545" s="49">
        <v>48</v>
      </c>
      <c r="G545" s="46">
        <v>33</v>
      </c>
      <c r="H545" s="67"/>
      <c r="I545" s="68">
        <f t="shared" si="77"/>
        <v>0</v>
      </c>
      <c r="J545" s="110"/>
      <c r="K545" s="110"/>
    </row>
    <row r="546" spans="1:11" s="62" customFormat="1" ht="23.25" customHeight="1" x14ac:dyDescent="0.2">
      <c r="A546" s="147" t="s">
        <v>1244</v>
      </c>
      <c r="B546" s="147" t="s">
        <v>192</v>
      </c>
      <c r="C546" s="150" t="s">
        <v>2643</v>
      </c>
      <c r="D546" s="47" t="s">
        <v>1246</v>
      </c>
      <c r="E546" s="20">
        <f t="shared" si="85"/>
        <v>0.32352941176470584</v>
      </c>
      <c r="F546" s="49">
        <v>34</v>
      </c>
      <c r="G546" s="46">
        <v>23</v>
      </c>
      <c r="H546" s="67"/>
      <c r="I546" s="68">
        <f t="shared" si="77"/>
        <v>0</v>
      </c>
      <c r="J546" s="110"/>
      <c r="K546" s="110"/>
    </row>
    <row r="547" spans="1:11" s="62" customFormat="1" ht="23.25" customHeight="1" x14ac:dyDescent="0.2">
      <c r="A547" s="147" t="s">
        <v>559</v>
      </c>
      <c r="B547" s="147" t="s">
        <v>525</v>
      </c>
      <c r="C547" s="150" t="s">
        <v>560</v>
      </c>
      <c r="D547" s="47" t="s">
        <v>561</v>
      </c>
      <c r="E547" s="19">
        <f t="shared" si="85"/>
        <v>0.4</v>
      </c>
      <c r="F547" s="49">
        <v>45</v>
      </c>
      <c r="G547" s="46">
        <v>27</v>
      </c>
      <c r="H547" s="67"/>
      <c r="I547" s="68">
        <f t="shared" si="77"/>
        <v>0</v>
      </c>
      <c r="J547" s="110"/>
      <c r="K547" s="110"/>
    </row>
    <row r="548" spans="1:11" s="62" customFormat="1" ht="23.25" customHeight="1" x14ac:dyDescent="0.2">
      <c r="A548" s="147" t="s">
        <v>2189</v>
      </c>
      <c r="B548" s="43" t="s">
        <v>562</v>
      </c>
      <c r="C548" s="148" t="s">
        <v>2190</v>
      </c>
      <c r="D548" s="47" t="s">
        <v>2191</v>
      </c>
      <c r="E548" s="20">
        <f t="shared" si="85"/>
        <v>0.38888888888888884</v>
      </c>
      <c r="F548" s="49">
        <v>18</v>
      </c>
      <c r="G548" s="46">
        <v>11</v>
      </c>
      <c r="H548" s="67"/>
      <c r="I548" s="68">
        <f t="shared" si="77"/>
        <v>0</v>
      </c>
      <c r="J548" s="110"/>
      <c r="K548" s="110"/>
    </row>
    <row r="549" spans="1:11" s="62" customFormat="1" ht="23.25" customHeight="1" x14ac:dyDescent="0.2">
      <c r="A549" s="147" t="s">
        <v>565</v>
      </c>
      <c r="B549" s="147" t="s">
        <v>214</v>
      </c>
      <c r="C549" s="150" t="s">
        <v>566</v>
      </c>
      <c r="D549" s="47" t="s">
        <v>567</v>
      </c>
      <c r="E549" s="20">
        <v>0.35416666666666663</v>
      </c>
      <c r="F549" s="49">
        <v>48</v>
      </c>
      <c r="G549" s="46">
        <v>31</v>
      </c>
      <c r="H549" s="67"/>
      <c r="I549" s="68">
        <f t="shared" si="77"/>
        <v>0</v>
      </c>
      <c r="J549" s="110"/>
      <c r="K549" s="110"/>
    </row>
    <row r="550" spans="1:11" s="62" customFormat="1" ht="23.25" customHeight="1" x14ac:dyDescent="0.2">
      <c r="A550" s="147" t="s">
        <v>568</v>
      </c>
      <c r="B550" s="147" t="s">
        <v>214</v>
      </c>
      <c r="C550" s="150" t="s">
        <v>569</v>
      </c>
      <c r="D550" s="47" t="s">
        <v>570</v>
      </c>
      <c r="E550" s="20">
        <f>1-(G550/F550)</f>
        <v>0.36</v>
      </c>
      <c r="F550" s="49">
        <v>50</v>
      </c>
      <c r="G550" s="46">
        <v>32</v>
      </c>
      <c r="H550" s="67"/>
      <c r="I550" s="68">
        <f t="shared" si="77"/>
        <v>0</v>
      </c>
      <c r="J550" s="110"/>
      <c r="K550" s="110"/>
    </row>
    <row r="551" spans="1:11" s="62" customFormat="1" ht="23.25" customHeight="1" x14ac:dyDescent="0.2">
      <c r="A551" s="147" t="s">
        <v>1585</v>
      </c>
      <c r="B551" s="147" t="s">
        <v>214</v>
      </c>
      <c r="C551" s="150" t="s">
        <v>1587</v>
      </c>
      <c r="D551" s="47" t="s">
        <v>1586</v>
      </c>
      <c r="E551" s="19">
        <f>1-(G551/F551)</f>
        <v>0.43181818181818177</v>
      </c>
      <c r="F551" s="49">
        <v>44</v>
      </c>
      <c r="G551" s="46">
        <v>25</v>
      </c>
      <c r="H551" s="67"/>
      <c r="I551" s="68">
        <f t="shared" si="77"/>
        <v>0</v>
      </c>
      <c r="J551" s="110"/>
      <c r="K551" s="110"/>
    </row>
    <row r="552" spans="1:11" s="62" customFormat="1" ht="23.25" customHeight="1" x14ac:dyDescent="0.2">
      <c r="A552" s="147" t="s">
        <v>1240</v>
      </c>
      <c r="B552" s="147" t="s">
        <v>214</v>
      </c>
      <c r="C552" s="150" t="s">
        <v>1241</v>
      </c>
      <c r="D552" s="47" t="s">
        <v>1242</v>
      </c>
      <c r="E552" s="19">
        <f t="shared" ref="E552:E553" si="86">1-(G552/F552)</f>
        <v>0.45714285714285718</v>
      </c>
      <c r="F552" s="49">
        <v>35</v>
      </c>
      <c r="G552" s="46">
        <v>19</v>
      </c>
      <c r="H552" s="67"/>
      <c r="I552" s="68">
        <f t="shared" si="77"/>
        <v>0</v>
      </c>
      <c r="J552" s="110"/>
      <c r="K552" s="110"/>
    </row>
    <row r="553" spans="1:11" s="62" customFormat="1" ht="23.25" customHeight="1" x14ac:dyDescent="0.2">
      <c r="A553" s="147" t="s">
        <v>571</v>
      </c>
      <c r="B553" s="147" t="s">
        <v>572</v>
      </c>
      <c r="C553" s="150" t="s">
        <v>573</v>
      </c>
      <c r="D553" s="47" t="s">
        <v>574</v>
      </c>
      <c r="E553" s="20">
        <f t="shared" si="86"/>
        <v>0.32727272727272727</v>
      </c>
      <c r="F553" s="49">
        <v>55</v>
      </c>
      <c r="G553" s="46">
        <v>37</v>
      </c>
      <c r="H553" s="67"/>
      <c r="I553" s="68">
        <f t="shared" si="77"/>
        <v>0</v>
      </c>
      <c r="J553" s="110"/>
      <c r="K553" s="110"/>
    </row>
    <row r="554" spans="1:11" s="10" customFormat="1" ht="25.5" customHeight="1" x14ac:dyDescent="0.25">
      <c r="A554" s="147" t="s">
        <v>1757</v>
      </c>
      <c r="B554" s="147" t="s">
        <v>572</v>
      </c>
      <c r="C554" s="148" t="s">
        <v>1761</v>
      </c>
      <c r="D554" s="44" t="s">
        <v>1762</v>
      </c>
      <c r="E554" s="20">
        <f>1-(G554/F554)</f>
        <v>0.34375</v>
      </c>
      <c r="F554" s="49">
        <v>32</v>
      </c>
      <c r="G554" s="46">
        <v>21</v>
      </c>
      <c r="H554" s="67"/>
      <c r="I554" s="68">
        <f>G554*H554</f>
        <v>0</v>
      </c>
      <c r="J554" s="110"/>
      <c r="K554" s="110"/>
    </row>
    <row r="555" spans="1:11" ht="30" customHeight="1" x14ac:dyDescent="0.7">
      <c r="A555" s="86"/>
      <c r="B555" s="50"/>
      <c r="C555" s="24"/>
      <c r="D555" s="52"/>
      <c r="E555" s="53"/>
      <c r="F555" s="54"/>
      <c r="G555" s="55"/>
      <c r="H555" s="56"/>
      <c r="I555" s="75" t="s">
        <v>2655</v>
      </c>
      <c r="J555" s="110"/>
      <c r="K555" s="110"/>
    </row>
    <row r="556" spans="1:11" s="62" customFormat="1" ht="30" customHeight="1" x14ac:dyDescent="0.2">
      <c r="A556" s="139"/>
      <c r="B556" s="58"/>
      <c r="C556" s="24"/>
      <c r="D556" s="51"/>
      <c r="E556" s="59"/>
      <c r="F556" s="60" t="s">
        <v>0</v>
      </c>
      <c r="G556" s="222">
        <f>G2</f>
        <v>0</v>
      </c>
      <c r="H556" s="223"/>
      <c r="I556" s="224"/>
      <c r="J556" s="110"/>
      <c r="K556" s="110"/>
    </row>
    <row r="557" spans="1:11" s="62" customFormat="1" ht="37.5" customHeight="1" x14ac:dyDescent="0.2">
      <c r="A557" s="86"/>
      <c r="B557" s="58"/>
      <c r="C557" s="24"/>
      <c r="D557" s="51"/>
      <c r="E557" s="59"/>
      <c r="F557" s="54"/>
      <c r="G557" s="55"/>
      <c r="H557" s="61" t="s">
        <v>1</v>
      </c>
      <c r="I557" s="56"/>
      <c r="J557" s="110"/>
      <c r="K557" s="110"/>
    </row>
    <row r="558" spans="1:11" s="62" customFormat="1" ht="39.75" customHeight="1" thickBot="1" x14ac:dyDescent="0.3">
      <c r="A558" s="76" t="s">
        <v>5</v>
      </c>
      <c r="B558" s="76" t="s">
        <v>6</v>
      </c>
      <c r="C558" s="25"/>
      <c r="D558" s="77"/>
      <c r="E558" s="78" t="s">
        <v>7</v>
      </c>
      <c r="F558" s="79" t="s">
        <v>8</v>
      </c>
      <c r="G558" s="79" t="s">
        <v>9</v>
      </c>
      <c r="H558" s="80" t="s">
        <v>10</v>
      </c>
      <c r="I558" s="80" t="s">
        <v>11</v>
      </c>
      <c r="J558" s="110"/>
      <c r="K558" s="110"/>
    </row>
    <row r="559" spans="1:11" ht="24.95" customHeight="1" thickBot="1" x14ac:dyDescent="0.25">
      <c r="A559" s="225" t="s">
        <v>535</v>
      </c>
      <c r="B559" s="226"/>
      <c r="C559" s="226"/>
      <c r="D559" s="226"/>
      <c r="E559" s="226"/>
      <c r="F559" s="226"/>
      <c r="G559" s="226"/>
      <c r="H559" s="226"/>
      <c r="I559" s="227"/>
      <c r="J559" s="110"/>
      <c r="K559" s="110"/>
    </row>
    <row r="560" spans="1:11" s="62" customFormat="1" ht="20.100000000000001" customHeight="1" x14ac:dyDescent="0.55000000000000004">
      <c r="A560" s="221" t="s">
        <v>546</v>
      </c>
      <c r="B560" s="221"/>
      <c r="C560" s="24"/>
      <c r="D560" s="52"/>
      <c r="E560" s="35"/>
      <c r="F560" s="103"/>
      <c r="G560" s="201"/>
      <c r="H560" s="83"/>
      <c r="I560" s="199">
        <f t="shared" ref="I560:I598" si="87">G560*H560</f>
        <v>0</v>
      </c>
      <c r="J560" s="110"/>
      <c r="K560" s="110"/>
    </row>
    <row r="561" spans="1:11" s="62" customFormat="1" ht="27" customHeight="1" x14ac:dyDescent="0.2">
      <c r="A561" s="147" t="s">
        <v>1756</v>
      </c>
      <c r="B561" s="147" t="s">
        <v>572</v>
      </c>
      <c r="C561" s="148" t="s">
        <v>1760</v>
      </c>
      <c r="D561" s="44" t="s">
        <v>1759</v>
      </c>
      <c r="E561" s="20">
        <f>1-(G561/F561)</f>
        <v>0.32727272727272727</v>
      </c>
      <c r="F561" s="49">
        <v>55</v>
      </c>
      <c r="G561" s="46">
        <v>37</v>
      </c>
      <c r="H561" s="67"/>
      <c r="I561" s="68">
        <f t="shared" si="87"/>
        <v>0</v>
      </c>
      <c r="J561" s="110"/>
      <c r="K561" s="110"/>
    </row>
    <row r="562" spans="1:11" s="62" customFormat="1" ht="27" customHeight="1" x14ac:dyDescent="0.2">
      <c r="A562" s="147" t="s">
        <v>1593</v>
      </c>
      <c r="B562" s="147" t="s">
        <v>572</v>
      </c>
      <c r="C562" s="150" t="s">
        <v>1594</v>
      </c>
      <c r="D562" s="47" t="s">
        <v>1595</v>
      </c>
      <c r="E562" s="20">
        <f>1-(G562/F562)</f>
        <v>0.36363636363636365</v>
      </c>
      <c r="F562" s="49">
        <v>55</v>
      </c>
      <c r="G562" s="46">
        <v>35</v>
      </c>
      <c r="H562" s="67"/>
      <c r="I562" s="68">
        <f t="shared" si="87"/>
        <v>0</v>
      </c>
      <c r="J562" s="110"/>
      <c r="K562" s="110"/>
    </row>
    <row r="563" spans="1:11" s="62" customFormat="1" ht="27" customHeight="1" x14ac:dyDescent="0.2">
      <c r="A563" s="147" t="s">
        <v>575</v>
      </c>
      <c r="B563" s="147" t="s">
        <v>511</v>
      </c>
      <c r="C563" s="148" t="s">
        <v>533</v>
      </c>
      <c r="D563" s="44" t="s">
        <v>576</v>
      </c>
      <c r="E563" s="20">
        <v>0.34482758620689657</v>
      </c>
      <c r="F563" s="49">
        <v>29</v>
      </c>
      <c r="G563" s="46">
        <v>19</v>
      </c>
      <c r="H563" s="67"/>
      <c r="I563" s="68">
        <f t="shared" si="87"/>
        <v>0</v>
      </c>
      <c r="J563" s="110"/>
      <c r="K563" s="110"/>
    </row>
    <row r="564" spans="1:11" s="62" customFormat="1" ht="27" customHeight="1" x14ac:dyDescent="0.2">
      <c r="A564" s="147" t="s">
        <v>578</v>
      </c>
      <c r="B564" s="147" t="s">
        <v>511</v>
      </c>
      <c r="C564" s="150" t="s">
        <v>577</v>
      </c>
      <c r="D564" s="47" t="s">
        <v>579</v>
      </c>
      <c r="E564" s="19">
        <v>0.4623655913978495</v>
      </c>
      <c r="F564" s="49">
        <v>93</v>
      </c>
      <c r="G564" s="46">
        <v>50</v>
      </c>
      <c r="H564" s="67"/>
      <c r="I564" s="68">
        <f t="shared" si="87"/>
        <v>0</v>
      </c>
      <c r="J564" s="110"/>
      <c r="K564" s="110"/>
    </row>
    <row r="565" spans="1:11" s="62" customFormat="1" ht="27" customHeight="1" x14ac:dyDescent="0.2">
      <c r="A565" s="147" t="s">
        <v>580</v>
      </c>
      <c r="B565" s="147" t="s">
        <v>511</v>
      </c>
      <c r="C565" s="150" t="s">
        <v>581</v>
      </c>
      <c r="D565" s="47" t="s">
        <v>582</v>
      </c>
      <c r="E565" s="19">
        <v>0.42253521126760563</v>
      </c>
      <c r="F565" s="49">
        <v>71</v>
      </c>
      <c r="G565" s="46">
        <v>41</v>
      </c>
      <c r="H565" s="67"/>
      <c r="I565" s="68">
        <f t="shared" si="87"/>
        <v>0</v>
      </c>
      <c r="J565" s="110"/>
      <c r="K565" s="110"/>
    </row>
    <row r="566" spans="1:11" s="62" customFormat="1" ht="27" customHeight="1" x14ac:dyDescent="0.2">
      <c r="A566" s="147" t="s">
        <v>583</v>
      </c>
      <c r="B566" s="147" t="s">
        <v>511</v>
      </c>
      <c r="C566" s="150" t="s">
        <v>584</v>
      </c>
      <c r="D566" s="47" t="s">
        <v>585</v>
      </c>
      <c r="E566" s="19">
        <v>0.49</v>
      </c>
      <c r="F566" s="49">
        <v>39</v>
      </c>
      <c r="G566" s="46">
        <v>20</v>
      </c>
      <c r="H566" s="67"/>
      <c r="I566" s="68">
        <f t="shared" si="87"/>
        <v>0</v>
      </c>
      <c r="J566" s="110"/>
      <c r="K566" s="110"/>
    </row>
    <row r="567" spans="1:11" s="62" customFormat="1" ht="27" customHeight="1" x14ac:dyDescent="0.2">
      <c r="A567" s="147" t="s">
        <v>587</v>
      </c>
      <c r="B567" s="147" t="s">
        <v>517</v>
      </c>
      <c r="C567" s="150" t="s">
        <v>586</v>
      </c>
      <c r="D567" s="47" t="s">
        <v>588</v>
      </c>
      <c r="E567" s="20">
        <f>1-(G567/F567)</f>
        <v>0.33333333333333337</v>
      </c>
      <c r="F567" s="49">
        <v>66</v>
      </c>
      <c r="G567" s="46">
        <v>44</v>
      </c>
      <c r="H567" s="67"/>
      <c r="I567" s="68">
        <f t="shared" si="87"/>
        <v>0</v>
      </c>
      <c r="J567" s="110"/>
      <c r="K567" s="110"/>
    </row>
    <row r="568" spans="1:11" s="62" customFormat="1" ht="27" customHeight="1" x14ac:dyDescent="0.2">
      <c r="A568" s="147" t="s">
        <v>589</v>
      </c>
      <c r="B568" s="43" t="s">
        <v>590</v>
      </c>
      <c r="C568" s="150" t="s">
        <v>626</v>
      </c>
      <c r="D568" s="47" t="s">
        <v>592</v>
      </c>
      <c r="E568" s="20">
        <v>0.33333333333333337</v>
      </c>
      <c r="F568" s="49">
        <v>12</v>
      </c>
      <c r="G568" s="46">
        <v>8</v>
      </c>
      <c r="H568" s="67"/>
      <c r="I568" s="68">
        <f t="shared" si="87"/>
        <v>0</v>
      </c>
      <c r="J568" s="110"/>
      <c r="K568" s="110"/>
    </row>
    <row r="569" spans="1:11" s="62" customFormat="1" ht="27" customHeight="1" x14ac:dyDescent="0.2">
      <c r="A569" s="147" t="s">
        <v>593</v>
      </c>
      <c r="B569" s="147" t="s">
        <v>520</v>
      </c>
      <c r="C569" s="150" t="s">
        <v>594</v>
      </c>
      <c r="D569" s="47" t="s">
        <v>595</v>
      </c>
      <c r="E569" s="19">
        <v>0.47692307692307689</v>
      </c>
      <c r="F569" s="49">
        <v>65</v>
      </c>
      <c r="G569" s="46">
        <v>34</v>
      </c>
      <c r="H569" s="67"/>
      <c r="I569" s="68">
        <f t="shared" si="87"/>
        <v>0</v>
      </c>
      <c r="J569" s="110"/>
      <c r="K569" s="110"/>
    </row>
    <row r="570" spans="1:11" s="62" customFormat="1" ht="27" customHeight="1" x14ac:dyDescent="0.2">
      <c r="A570" s="147" t="s">
        <v>596</v>
      </c>
      <c r="B570" s="147" t="s">
        <v>520</v>
      </c>
      <c r="C570" s="150" t="s">
        <v>597</v>
      </c>
      <c r="D570" s="47" t="s">
        <v>598</v>
      </c>
      <c r="E570" s="20">
        <v>0.29473684210526319</v>
      </c>
      <c r="F570" s="49">
        <v>95</v>
      </c>
      <c r="G570" s="46">
        <v>67</v>
      </c>
      <c r="H570" s="67"/>
      <c r="I570" s="68">
        <f t="shared" si="87"/>
        <v>0</v>
      </c>
      <c r="J570" s="110"/>
      <c r="K570" s="110"/>
    </row>
    <row r="571" spans="1:11" s="62" customFormat="1" ht="27" customHeight="1" x14ac:dyDescent="0.2">
      <c r="A571" s="147" t="s">
        <v>2066</v>
      </c>
      <c r="B571" s="147" t="s">
        <v>225</v>
      </c>
      <c r="C571" s="150" t="s">
        <v>2067</v>
      </c>
      <c r="D571" s="47" t="s">
        <v>2078</v>
      </c>
      <c r="E571" s="19">
        <f t="shared" ref="E571:E575" si="88">1-(G571/F571)</f>
        <v>0.47272727272727277</v>
      </c>
      <c r="F571" s="49">
        <v>55</v>
      </c>
      <c r="G571" s="46">
        <v>29</v>
      </c>
      <c r="H571" s="67"/>
      <c r="I571" s="68">
        <f t="shared" si="87"/>
        <v>0</v>
      </c>
      <c r="J571" s="110"/>
      <c r="K571" s="110"/>
    </row>
    <row r="572" spans="1:11" s="62" customFormat="1" ht="27" customHeight="1" x14ac:dyDescent="0.2">
      <c r="A572" s="147" t="s">
        <v>2045</v>
      </c>
      <c r="B572" s="147" t="s">
        <v>225</v>
      </c>
      <c r="C572" s="150" t="s">
        <v>2074</v>
      </c>
      <c r="D572" s="47" t="s">
        <v>2079</v>
      </c>
      <c r="E572" s="8">
        <f t="shared" si="88"/>
        <v>0.56790123456790131</v>
      </c>
      <c r="F572" s="49">
        <v>81</v>
      </c>
      <c r="G572" s="46">
        <v>35</v>
      </c>
      <c r="H572" s="67"/>
      <c r="I572" s="68">
        <f t="shared" si="87"/>
        <v>0</v>
      </c>
      <c r="J572" s="110"/>
      <c r="K572" s="110"/>
    </row>
    <row r="573" spans="1:11" s="62" customFormat="1" ht="27" customHeight="1" x14ac:dyDescent="0.2">
      <c r="A573" s="147" t="s">
        <v>2071</v>
      </c>
      <c r="B573" s="147" t="s">
        <v>225</v>
      </c>
      <c r="C573" s="150" t="s">
        <v>2072</v>
      </c>
      <c r="D573" s="47" t="s">
        <v>2073</v>
      </c>
      <c r="E573" s="8">
        <f t="shared" si="88"/>
        <v>0.6</v>
      </c>
      <c r="F573" s="49">
        <v>80</v>
      </c>
      <c r="G573" s="46">
        <v>32</v>
      </c>
      <c r="H573" s="67"/>
      <c r="I573" s="68">
        <f t="shared" si="87"/>
        <v>0</v>
      </c>
      <c r="J573" s="110"/>
      <c r="K573" s="110"/>
    </row>
    <row r="574" spans="1:11" s="62" customFormat="1" ht="27" customHeight="1" x14ac:dyDescent="0.2">
      <c r="A574" s="147" t="s">
        <v>2075</v>
      </c>
      <c r="B574" s="147" t="s">
        <v>225</v>
      </c>
      <c r="C574" s="150" t="s">
        <v>2076</v>
      </c>
      <c r="D574" s="47" t="s">
        <v>2077</v>
      </c>
      <c r="E574" s="8">
        <f t="shared" si="88"/>
        <v>0.6</v>
      </c>
      <c r="F574" s="49">
        <v>80</v>
      </c>
      <c r="G574" s="46">
        <v>32</v>
      </c>
      <c r="H574" s="67"/>
      <c r="I574" s="68">
        <f t="shared" si="87"/>
        <v>0</v>
      </c>
      <c r="J574" s="110"/>
      <c r="K574" s="110"/>
    </row>
    <row r="575" spans="1:11" s="62" customFormat="1" ht="27" customHeight="1" x14ac:dyDescent="0.2">
      <c r="A575" s="147" t="s">
        <v>2068</v>
      </c>
      <c r="B575" s="147" t="s">
        <v>225</v>
      </c>
      <c r="C575" s="150" t="s">
        <v>2069</v>
      </c>
      <c r="D575" s="47" t="s">
        <v>2070</v>
      </c>
      <c r="E575" s="19">
        <f t="shared" si="88"/>
        <v>0.46341463414634143</v>
      </c>
      <c r="F575" s="49">
        <v>41</v>
      </c>
      <c r="G575" s="46">
        <v>22</v>
      </c>
      <c r="H575" s="67"/>
      <c r="I575" s="68">
        <f t="shared" si="87"/>
        <v>0</v>
      </c>
      <c r="J575" s="110"/>
      <c r="K575" s="110"/>
    </row>
    <row r="576" spans="1:11" s="62" customFormat="1" ht="20.100000000000001" customHeight="1" x14ac:dyDescent="0.2">
      <c r="A576" s="221" t="s">
        <v>602</v>
      </c>
      <c r="B576" s="221"/>
      <c r="C576" s="150"/>
      <c r="D576" s="64"/>
      <c r="E576" s="120"/>
      <c r="F576" s="101"/>
      <c r="G576" s="102"/>
      <c r="H576" s="82"/>
      <c r="I576" s="199">
        <f t="shared" si="87"/>
        <v>0</v>
      </c>
      <c r="J576" s="110"/>
      <c r="K576" s="110"/>
    </row>
    <row r="577" spans="1:11" s="62" customFormat="1" ht="27" customHeight="1" x14ac:dyDescent="0.2">
      <c r="A577" s="147" t="s">
        <v>1228</v>
      </c>
      <c r="B577" s="147" t="s">
        <v>192</v>
      </c>
      <c r="C577" s="153" t="s">
        <v>1229</v>
      </c>
      <c r="D577" s="47" t="s">
        <v>1230</v>
      </c>
      <c r="E577" s="20">
        <f t="shared" ref="E577:E584" si="89">1-(G577/F577)</f>
        <v>0.36206896551724133</v>
      </c>
      <c r="F577" s="49">
        <v>58</v>
      </c>
      <c r="G577" s="46">
        <v>37</v>
      </c>
      <c r="H577" s="67"/>
      <c r="I577" s="68">
        <f t="shared" si="87"/>
        <v>0</v>
      </c>
      <c r="J577" s="110"/>
      <c r="K577" s="110"/>
    </row>
    <row r="578" spans="1:11" s="62" customFormat="1" ht="27" customHeight="1" x14ac:dyDescent="0.2">
      <c r="A578" s="147" t="s">
        <v>603</v>
      </c>
      <c r="B578" s="147" t="s">
        <v>192</v>
      </c>
      <c r="C578" s="153" t="s">
        <v>604</v>
      </c>
      <c r="D578" s="47" t="s">
        <v>605</v>
      </c>
      <c r="E578" s="19">
        <f t="shared" si="89"/>
        <v>0.40579710144927539</v>
      </c>
      <c r="F578" s="49">
        <v>69</v>
      </c>
      <c r="G578" s="46">
        <v>41</v>
      </c>
      <c r="H578" s="67"/>
      <c r="I578" s="68">
        <f t="shared" si="87"/>
        <v>0</v>
      </c>
      <c r="J578" s="110"/>
      <c r="K578" s="110"/>
    </row>
    <row r="579" spans="1:11" s="62" customFormat="1" ht="27" customHeight="1" x14ac:dyDescent="0.2">
      <c r="A579" s="147" t="s">
        <v>563</v>
      </c>
      <c r="B579" s="147" t="s">
        <v>212</v>
      </c>
      <c r="C579" s="150" t="s">
        <v>213</v>
      </c>
      <c r="D579" s="47" t="s">
        <v>564</v>
      </c>
      <c r="E579" s="20">
        <f>1-(G579/F579)</f>
        <v>0.34444444444444444</v>
      </c>
      <c r="F579" s="49">
        <v>90</v>
      </c>
      <c r="G579" s="46">
        <v>59</v>
      </c>
      <c r="H579" s="67"/>
      <c r="I579" s="68">
        <f t="shared" si="87"/>
        <v>0</v>
      </c>
      <c r="J579" s="110"/>
      <c r="K579" s="110"/>
    </row>
    <row r="580" spans="1:11" s="62" customFormat="1" ht="27" customHeight="1" x14ac:dyDescent="0.2">
      <c r="A580" s="147" t="s">
        <v>606</v>
      </c>
      <c r="B580" s="147" t="s">
        <v>212</v>
      </c>
      <c r="C580" s="150" t="s">
        <v>213</v>
      </c>
      <c r="D580" s="47" t="s">
        <v>607</v>
      </c>
      <c r="E580" s="20">
        <f t="shared" si="89"/>
        <v>0.32558139534883723</v>
      </c>
      <c r="F580" s="49">
        <v>86</v>
      </c>
      <c r="G580" s="46">
        <v>58</v>
      </c>
      <c r="H580" s="67"/>
      <c r="I580" s="68">
        <f t="shared" si="87"/>
        <v>0</v>
      </c>
      <c r="J580" s="110"/>
      <c r="K580" s="110"/>
    </row>
    <row r="581" spans="1:11" s="62" customFormat="1" ht="27" customHeight="1" x14ac:dyDescent="0.2">
      <c r="A581" s="147" t="s">
        <v>608</v>
      </c>
      <c r="B581" s="147" t="s">
        <v>212</v>
      </c>
      <c r="C581" s="150" t="s">
        <v>213</v>
      </c>
      <c r="D581" s="47" t="s">
        <v>609</v>
      </c>
      <c r="E581" s="20">
        <f t="shared" si="89"/>
        <v>0.36799999999999999</v>
      </c>
      <c r="F581" s="49">
        <v>125</v>
      </c>
      <c r="G581" s="46">
        <v>79</v>
      </c>
      <c r="H581" s="67"/>
      <c r="I581" s="68">
        <f t="shared" si="87"/>
        <v>0</v>
      </c>
      <c r="J581" s="110"/>
      <c r="K581" s="110"/>
    </row>
    <row r="582" spans="1:11" s="62" customFormat="1" ht="27" customHeight="1" x14ac:dyDescent="0.2">
      <c r="A582" s="147" t="s">
        <v>610</v>
      </c>
      <c r="B582" s="147" t="s">
        <v>214</v>
      </c>
      <c r="C582" s="150" t="s">
        <v>611</v>
      </c>
      <c r="D582" s="47" t="s">
        <v>612</v>
      </c>
      <c r="E582" s="20">
        <f t="shared" si="89"/>
        <v>0.38</v>
      </c>
      <c r="F582" s="49">
        <v>50</v>
      </c>
      <c r="G582" s="46">
        <v>31</v>
      </c>
      <c r="H582" s="67"/>
      <c r="I582" s="68">
        <f t="shared" si="87"/>
        <v>0</v>
      </c>
      <c r="J582" s="110"/>
      <c r="K582" s="110"/>
    </row>
    <row r="583" spans="1:11" s="62" customFormat="1" ht="27" customHeight="1" x14ac:dyDescent="0.2">
      <c r="A583" s="147" t="s">
        <v>613</v>
      </c>
      <c r="B583" s="147" t="s">
        <v>214</v>
      </c>
      <c r="C583" s="150" t="s">
        <v>614</v>
      </c>
      <c r="D583" s="47" t="s">
        <v>615</v>
      </c>
      <c r="E583" s="8">
        <f t="shared" si="89"/>
        <v>0.6506024096385542</v>
      </c>
      <c r="F583" s="49">
        <v>83</v>
      </c>
      <c r="G583" s="46">
        <v>29</v>
      </c>
      <c r="H583" s="67"/>
      <c r="I583" s="68">
        <f t="shared" si="87"/>
        <v>0</v>
      </c>
      <c r="J583" s="110"/>
      <c r="K583" s="110"/>
    </row>
    <row r="584" spans="1:11" s="62" customFormat="1" ht="27" customHeight="1" x14ac:dyDescent="0.2">
      <c r="A584" s="147" t="s">
        <v>616</v>
      </c>
      <c r="B584" s="147" t="s">
        <v>214</v>
      </c>
      <c r="C584" s="150" t="s">
        <v>617</v>
      </c>
      <c r="D584" s="47" t="s">
        <v>618</v>
      </c>
      <c r="E584" s="20">
        <f t="shared" si="89"/>
        <v>0.3833333333333333</v>
      </c>
      <c r="F584" s="49">
        <v>60</v>
      </c>
      <c r="G584" s="46">
        <v>37</v>
      </c>
      <c r="H584" s="67"/>
      <c r="I584" s="68">
        <f t="shared" si="87"/>
        <v>0</v>
      </c>
      <c r="J584" s="110"/>
      <c r="K584" s="110"/>
    </row>
    <row r="585" spans="1:11" s="62" customFormat="1" ht="27" customHeight="1" x14ac:dyDescent="0.2">
      <c r="A585" s="147" t="s">
        <v>1591</v>
      </c>
      <c r="B585" s="147" t="s">
        <v>572</v>
      </c>
      <c r="C585" s="150" t="s">
        <v>1592</v>
      </c>
      <c r="D585" s="47" t="s">
        <v>1768</v>
      </c>
      <c r="E585" s="20">
        <f t="shared" ref="E585:E589" si="90">1-(G585/F585)</f>
        <v>0.36363636363636365</v>
      </c>
      <c r="F585" s="49">
        <v>44</v>
      </c>
      <c r="G585" s="46">
        <v>28</v>
      </c>
      <c r="H585" s="67"/>
      <c r="I585" s="68">
        <f t="shared" si="87"/>
        <v>0</v>
      </c>
      <c r="J585" s="110"/>
      <c r="K585" s="110"/>
    </row>
    <row r="586" spans="1:11" s="62" customFormat="1" ht="27" customHeight="1" x14ac:dyDescent="0.2">
      <c r="A586" s="147" t="s">
        <v>1763</v>
      </c>
      <c r="B586" s="147" t="s">
        <v>572</v>
      </c>
      <c r="C586" s="150" t="s">
        <v>1766</v>
      </c>
      <c r="D586" s="47" t="s">
        <v>1765</v>
      </c>
      <c r="E586" s="20">
        <f t="shared" si="90"/>
        <v>0.27118644067796616</v>
      </c>
      <c r="F586" s="49">
        <v>59</v>
      </c>
      <c r="G586" s="46">
        <v>43</v>
      </c>
      <c r="H586" s="67"/>
      <c r="I586" s="68">
        <f t="shared" si="87"/>
        <v>0</v>
      </c>
      <c r="J586" s="110"/>
      <c r="K586" s="110"/>
    </row>
    <row r="587" spans="1:11" s="62" customFormat="1" ht="27" customHeight="1" x14ac:dyDescent="0.2">
      <c r="A587" s="147" t="s">
        <v>619</v>
      </c>
      <c r="B587" s="147" t="s">
        <v>511</v>
      </c>
      <c r="C587" s="150" t="s">
        <v>577</v>
      </c>
      <c r="D587" s="47" t="s">
        <v>620</v>
      </c>
      <c r="E587" s="20">
        <f t="shared" si="90"/>
        <v>0.32673267326732669</v>
      </c>
      <c r="F587" s="49">
        <v>101</v>
      </c>
      <c r="G587" s="46">
        <v>68</v>
      </c>
      <c r="H587" s="67"/>
      <c r="I587" s="68">
        <f t="shared" si="87"/>
        <v>0</v>
      </c>
      <c r="J587" s="110"/>
      <c r="K587" s="110"/>
    </row>
    <row r="588" spans="1:11" ht="27" customHeight="1" x14ac:dyDescent="0.2">
      <c r="A588" s="147" t="s">
        <v>621</v>
      </c>
      <c r="B588" s="147" t="s">
        <v>622</v>
      </c>
      <c r="C588" s="156" t="s">
        <v>623</v>
      </c>
      <c r="D588" s="44" t="s">
        <v>624</v>
      </c>
      <c r="E588" s="20">
        <f t="shared" si="90"/>
        <v>0.22499999999999998</v>
      </c>
      <c r="F588" s="49">
        <v>80</v>
      </c>
      <c r="G588" s="46">
        <v>62</v>
      </c>
      <c r="H588" s="67"/>
      <c r="I588" s="68">
        <f t="shared" si="87"/>
        <v>0</v>
      </c>
      <c r="J588" s="110"/>
      <c r="K588" s="110"/>
    </row>
    <row r="589" spans="1:11" s="62" customFormat="1" ht="27" customHeight="1" x14ac:dyDescent="0.2">
      <c r="A589" s="147" t="s">
        <v>625</v>
      </c>
      <c r="B589" s="43" t="s">
        <v>590</v>
      </c>
      <c r="C589" s="148" t="s">
        <v>626</v>
      </c>
      <c r="D589" s="44" t="s">
        <v>627</v>
      </c>
      <c r="E589" s="19">
        <f t="shared" si="90"/>
        <v>0.4</v>
      </c>
      <c r="F589" s="49">
        <v>20</v>
      </c>
      <c r="G589" s="46">
        <v>12</v>
      </c>
      <c r="H589" s="67"/>
      <c r="I589" s="68">
        <f t="shared" si="87"/>
        <v>0</v>
      </c>
      <c r="J589" s="110"/>
      <c r="K589" s="110"/>
    </row>
    <row r="590" spans="1:11" s="62" customFormat="1" ht="27" customHeight="1" x14ac:dyDescent="0.2">
      <c r="A590" s="147" t="s">
        <v>628</v>
      </c>
      <c r="B590" s="147" t="s">
        <v>520</v>
      </c>
      <c r="C590" s="150" t="s">
        <v>594</v>
      </c>
      <c r="D590" s="47" t="s">
        <v>629</v>
      </c>
      <c r="E590" s="19">
        <f t="shared" ref="E590" si="91">1-(G590/F590)</f>
        <v>0.47142857142857142</v>
      </c>
      <c r="F590" s="49">
        <v>70</v>
      </c>
      <c r="G590" s="46">
        <v>37</v>
      </c>
      <c r="H590" s="67"/>
      <c r="I590" s="68">
        <f t="shared" si="87"/>
        <v>0</v>
      </c>
      <c r="J590" s="110"/>
      <c r="K590" s="110"/>
    </row>
    <row r="591" spans="1:11" s="62" customFormat="1" ht="27" customHeight="1" x14ac:dyDescent="0.2">
      <c r="A591" s="147" t="s">
        <v>2082</v>
      </c>
      <c r="B591" s="147" t="s">
        <v>225</v>
      </c>
      <c r="C591" s="148" t="s">
        <v>2083</v>
      </c>
      <c r="D591" s="44" t="s">
        <v>2085</v>
      </c>
      <c r="E591" s="19">
        <f t="shared" ref="E591:E595" si="92">1-(G591/F591)</f>
        <v>0.44999999999999996</v>
      </c>
      <c r="F591" s="49">
        <v>80</v>
      </c>
      <c r="G591" s="46">
        <v>44</v>
      </c>
      <c r="H591" s="67"/>
      <c r="I591" s="68">
        <f t="shared" si="87"/>
        <v>0</v>
      </c>
      <c r="J591" s="110"/>
      <c r="K591" s="110"/>
    </row>
    <row r="592" spans="1:11" s="62" customFormat="1" ht="27" customHeight="1" x14ac:dyDescent="0.2">
      <c r="A592" s="147" t="s">
        <v>2080</v>
      </c>
      <c r="B592" s="147" t="s">
        <v>225</v>
      </c>
      <c r="C592" s="148" t="s">
        <v>2081</v>
      </c>
      <c r="D592" s="44" t="s">
        <v>2086</v>
      </c>
      <c r="E592" s="8">
        <f t="shared" si="92"/>
        <v>0.55769230769230771</v>
      </c>
      <c r="F592" s="49">
        <v>52</v>
      </c>
      <c r="G592" s="46">
        <v>23</v>
      </c>
      <c r="H592" s="67"/>
      <c r="I592" s="68">
        <f t="shared" si="87"/>
        <v>0</v>
      </c>
      <c r="J592" s="110"/>
      <c r="K592" s="110"/>
    </row>
    <row r="593" spans="1:11" s="62" customFormat="1" ht="27" customHeight="1" x14ac:dyDescent="0.2">
      <c r="A593" s="147" t="s">
        <v>2092</v>
      </c>
      <c r="B593" s="147" t="s">
        <v>225</v>
      </c>
      <c r="C593" s="150" t="s">
        <v>2094</v>
      </c>
      <c r="D593" s="47" t="s">
        <v>2093</v>
      </c>
      <c r="E593" s="8">
        <f t="shared" si="92"/>
        <v>0.56666666666666665</v>
      </c>
      <c r="F593" s="49">
        <v>60</v>
      </c>
      <c r="G593" s="46">
        <v>26</v>
      </c>
      <c r="H593" s="67"/>
      <c r="I593" s="68">
        <f t="shared" si="87"/>
        <v>0</v>
      </c>
      <c r="J593" s="110"/>
      <c r="K593" s="110"/>
    </row>
    <row r="594" spans="1:11" s="62" customFormat="1" ht="27" customHeight="1" x14ac:dyDescent="0.2">
      <c r="A594" s="147" t="s">
        <v>2084</v>
      </c>
      <c r="B594" s="147" t="s">
        <v>225</v>
      </c>
      <c r="C594" s="148" t="s">
        <v>2088</v>
      </c>
      <c r="D594" s="44" t="s">
        <v>2087</v>
      </c>
      <c r="E594" s="8">
        <f t="shared" si="92"/>
        <v>0.57971014492753625</v>
      </c>
      <c r="F594" s="49">
        <v>69</v>
      </c>
      <c r="G594" s="46">
        <v>29</v>
      </c>
      <c r="H594" s="67"/>
      <c r="I594" s="68">
        <f t="shared" si="87"/>
        <v>0</v>
      </c>
      <c r="J594" s="110"/>
      <c r="K594" s="110"/>
    </row>
    <row r="595" spans="1:11" s="62" customFormat="1" ht="27" customHeight="1" x14ac:dyDescent="0.2">
      <c r="A595" s="147" t="s">
        <v>631</v>
      </c>
      <c r="B595" s="147" t="s">
        <v>420</v>
      </c>
      <c r="C595" s="150" t="s">
        <v>630</v>
      </c>
      <c r="D595" s="47" t="s">
        <v>632</v>
      </c>
      <c r="E595" s="19">
        <f t="shared" si="92"/>
        <v>0.43181818181818177</v>
      </c>
      <c r="F595" s="49">
        <v>44</v>
      </c>
      <c r="G595" s="46">
        <v>25</v>
      </c>
      <c r="H595" s="67"/>
      <c r="I595" s="68">
        <f t="shared" si="87"/>
        <v>0</v>
      </c>
      <c r="J595" s="110"/>
      <c r="K595" s="110"/>
    </row>
    <row r="596" spans="1:11" s="62" customFormat="1" ht="27" customHeight="1" x14ac:dyDescent="0.2">
      <c r="A596" s="147" t="s">
        <v>1607</v>
      </c>
      <c r="B596" s="147" t="s">
        <v>247</v>
      </c>
      <c r="C596" s="150" t="s">
        <v>1610</v>
      </c>
      <c r="D596" s="47" t="s">
        <v>2201</v>
      </c>
      <c r="E596" s="20">
        <f t="shared" ref="E596:E597" si="93">1-(G596/F596)</f>
        <v>0.38372093023255816</v>
      </c>
      <c r="F596" s="49">
        <v>86</v>
      </c>
      <c r="G596" s="46">
        <v>53</v>
      </c>
      <c r="H596" s="67"/>
      <c r="I596" s="68">
        <f t="shared" si="87"/>
        <v>0</v>
      </c>
      <c r="J596" s="110"/>
      <c r="K596" s="110"/>
    </row>
    <row r="597" spans="1:11" s="62" customFormat="1" ht="27" customHeight="1" x14ac:dyDescent="0.2">
      <c r="A597" s="147" t="s">
        <v>1608</v>
      </c>
      <c r="B597" s="147" t="s">
        <v>247</v>
      </c>
      <c r="C597" s="150" t="s">
        <v>1611</v>
      </c>
      <c r="D597" s="47" t="s">
        <v>1609</v>
      </c>
      <c r="E597" s="20">
        <f t="shared" si="93"/>
        <v>0.39473684210526316</v>
      </c>
      <c r="F597" s="49">
        <v>114</v>
      </c>
      <c r="G597" s="46">
        <v>69</v>
      </c>
      <c r="H597" s="67"/>
      <c r="I597" s="68">
        <f t="shared" si="87"/>
        <v>0</v>
      </c>
      <c r="J597" s="110"/>
      <c r="K597" s="110"/>
    </row>
    <row r="598" spans="1:11" s="62" customFormat="1" ht="27" customHeight="1" x14ac:dyDescent="0.2">
      <c r="A598" s="147" t="s">
        <v>633</v>
      </c>
      <c r="B598" s="147" t="s">
        <v>247</v>
      </c>
      <c r="C598" s="150" t="s">
        <v>634</v>
      </c>
      <c r="D598" s="47" t="s">
        <v>635</v>
      </c>
      <c r="E598" s="20">
        <f>1-(G598/F598)</f>
        <v>0.31007751937984496</v>
      </c>
      <c r="F598" s="49">
        <v>129</v>
      </c>
      <c r="G598" s="46">
        <v>89</v>
      </c>
      <c r="H598" s="67"/>
      <c r="I598" s="68">
        <f t="shared" si="87"/>
        <v>0</v>
      </c>
      <c r="J598" s="110"/>
      <c r="K598" s="110"/>
    </row>
    <row r="599" spans="1:11" s="62" customFormat="1" ht="20.100000000000001" customHeight="1" x14ac:dyDescent="0.2">
      <c r="A599" s="221" t="s">
        <v>636</v>
      </c>
      <c r="B599" s="221"/>
      <c r="C599" s="154"/>
      <c r="D599" s="119"/>
      <c r="E599" s="120"/>
      <c r="F599" s="101"/>
      <c r="G599" s="102"/>
      <c r="H599" s="82"/>
      <c r="I599" s="199">
        <f t="shared" ref="I599:I611" si="94">G599*H599</f>
        <v>0</v>
      </c>
      <c r="J599" s="110"/>
      <c r="K599" s="110"/>
    </row>
    <row r="600" spans="1:11" s="62" customFormat="1" ht="27.75" customHeight="1" x14ac:dyDescent="0.2">
      <c r="A600" s="147" t="s">
        <v>1256</v>
      </c>
      <c r="B600" s="147" t="s">
        <v>192</v>
      </c>
      <c r="C600" s="150" t="s">
        <v>1264</v>
      </c>
      <c r="D600" s="47" t="s">
        <v>1261</v>
      </c>
      <c r="E600" s="20">
        <f t="shared" ref="E600:E603" si="95">1-(G600/F600)</f>
        <v>0.375</v>
      </c>
      <c r="F600" s="49">
        <v>48</v>
      </c>
      <c r="G600" s="46">
        <v>30</v>
      </c>
      <c r="H600" s="67"/>
      <c r="I600" s="199">
        <f t="shared" si="94"/>
        <v>0</v>
      </c>
      <c r="J600" s="110"/>
      <c r="K600" s="110"/>
    </row>
    <row r="601" spans="1:11" s="62" customFormat="1" ht="27.75" customHeight="1" x14ac:dyDescent="0.2">
      <c r="A601" s="147" t="s">
        <v>1257</v>
      </c>
      <c r="B601" s="147" t="s">
        <v>192</v>
      </c>
      <c r="C601" s="148" t="s">
        <v>1265</v>
      </c>
      <c r="D601" s="44" t="s">
        <v>1262</v>
      </c>
      <c r="E601" s="19">
        <f t="shared" si="95"/>
        <v>0.4</v>
      </c>
      <c r="F601" s="49">
        <v>60</v>
      </c>
      <c r="G601" s="46">
        <v>36</v>
      </c>
      <c r="H601" s="67"/>
      <c r="I601" s="199">
        <f t="shared" si="94"/>
        <v>0</v>
      </c>
      <c r="J601" s="110"/>
      <c r="K601" s="110"/>
    </row>
    <row r="602" spans="1:11" s="62" customFormat="1" ht="27.75" customHeight="1" x14ac:dyDescent="0.2">
      <c r="A602" s="147" t="s">
        <v>1258</v>
      </c>
      <c r="B602" s="147" t="s">
        <v>192</v>
      </c>
      <c r="C602" s="148" t="s">
        <v>1266</v>
      </c>
      <c r="D602" s="44" t="s">
        <v>1263</v>
      </c>
      <c r="E602" s="20">
        <f t="shared" si="95"/>
        <v>0.35526315789473684</v>
      </c>
      <c r="F602" s="49">
        <v>76</v>
      </c>
      <c r="G602" s="46">
        <v>49</v>
      </c>
      <c r="H602" s="67"/>
      <c r="I602" s="199">
        <f t="shared" si="94"/>
        <v>0</v>
      </c>
      <c r="J602" s="110"/>
      <c r="K602" s="110"/>
    </row>
    <row r="603" spans="1:11" s="62" customFormat="1" ht="27.75" customHeight="1" x14ac:dyDescent="0.2">
      <c r="A603" s="147" t="s">
        <v>1259</v>
      </c>
      <c r="B603" s="147" t="s">
        <v>192</v>
      </c>
      <c r="C603" s="148" t="s">
        <v>1363</v>
      </c>
      <c r="D603" s="44" t="s">
        <v>1260</v>
      </c>
      <c r="E603" s="20">
        <f t="shared" si="95"/>
        <v>0.31506849315068497</v>
      </c>
      <c r="F603" s="49">
        <v>73</v>
      </c>
      <c r="G603" s="46">
        <v>50</v>
      </c>
      <c r="H603" s="67"/>
      <c r="I603" s="199">
        <f t="shared" si="94"/>
        <v>0</v>
      </c>
      <c r="J603" s="110"/>
      <c r="K603" s="110"/>
    </row>
    <row r="604" spans="1:11" s="62" customFormat="1" ht="27.75" customHeight="1" x14ac:dyDescent="0.2">
      <c r="A604" s="147" t="s">
        <v>637</v>
      </c>
      <c r="B604" s="147" t="s">
        <v>212</v>
      </c>
      <c r="C604" s="148" t="s">
        <v>213</v>
      </c>
      <c r="D604" s="44" t="s">
        <v>638</v>
      </c>
      <c r="E604" s="20">
        <f t="shared" ref="E604:E611" si="96">1-(G604/F604)</f>
        <v>0.2857142857142857</v>
      </c>
      <c r="F604" s="49">
        <v>63</v>
      </c>
      <c r="G604" s="46">
        <v>45</v>
      </c>
      <c r="H604" s="67"/>
      <c r="I604" s="199">
        <f t="shared" si="94"/>
        <v>0</v>
      </c>
      <c r="J604" s="110"/>
      <c r="K604" s="110"/>
    </row>
    <row r="605" spans="1:11" s="62" customFormat="1" ht="27.75" customHeight="1" x14ac:dyDescent="0.2">
      <c r="A605" s="147" t="s">
        <v>639</v>
      </c>
      <c r="B605" s="147" t="s">
        <v>212</v>
      </c>
      <c r="C605" s="150" t="s">
        <v>213</v>
      </c>
      <c r="D605" s="47" t="s">
        <v>640</v>
      </c>
      <c r="E605" s="20">
        <f t="shared" si="96"/>
        <v>0.31578947368421051</v>
      </c>
      <c r="F605" s="49">
        <v>76</v>
      </c>
      <c r="G605" s="46">
        <v>52</v>
      </c>
      <c r="H605" s="67"/>
      <c r="I605" s="199">
        <f t="shared" si="94"/>
        <v>0</v>
      </c>
      <c r="J605" s="110"/>
      <c r="K605" s="110"/>
    </row>
    <row r="606" spans="1:11" s="62" customFormat="1" ht="27.75" customHeight="1" x14ac:dyDescent="0.2">
      <c r="A606" s="147" t="s">
        <v>1614</v>
      </c>
      <c r="B606" s="147" t="s">
        <v>214</v>
      </c>
      <c r="C606" s="150" t="s">
        <v>1617</v>
      </c>
      <c r="D606" s="47" t="s">
        <v>1615</v>
      </c>
      <c r="E606" s="19">
        <f t="shared" si="96"/>
        <v>0.45652173913043481</v>
      </c>
      <c r="F606" s="49">
        <v>46</v>
      </c>
      <c r="G606" s="46">
        <v>25</v>
      </c>
      <c r="H606" s="67"/>
      <c r="I606" s="199">
        <f t="shared" si="94"/>
        <v>0</v>
      </c>
      <c r="J606" s="110"/>
      <c r="K606" s="110"/>
    </row>
    <row r="607" spans="1:11" s="62" customFormat="1" ht="27.75" customHeight="1" x14ac:dyDescent="0.2">
      <c r="A607" s="147" t="s">
        <v>641</v>
      </c>
      <c r="B607" s="147" t="s">
        <v>214</v>
      </c>
      <c r="C607" s="150" t="s">
        <v>642</v>
      </c>
      <c r="D607" s="47" t="s">
        <v>643</v>
      </c>
      <c r="E607" s="19">
        <f t="shared" si="96"/>
        <v>0.4285714285714286</v>
      </c>
      <c r="F607" s="49">
        <v>42</v>
      </c>
      <c r="G607" s="46">
        <v>24</v>
      </c>
      <c r="H607" s="67"/>
      <c r="I607" s="199">
        <f t="shared" si="94"/>
        <v>0</v>
      </c>
      <c r="J607" s="110"/>
      <c r="K607" s="110"/>
    </row>
    <row r="608" spans="1:11" ht="27.75" customHeight="1" x14ac:dyDescent="0.2">
      <c r="A608" s="147" t="s">
        <v>1612</v>
      </c>
      <c r="B608" s="147" t="s">
        <v>214</v>
      </c>
      <c r="C608" s="150" t="s">
        <v>1616</v>
      </c>
      <c r="D608" s="47" t="s">
        <v>1613</v>
      </c>
      <c r="E608" s="19">
        <f>1-(G608/F608)</f>
        <v>0.40625</v>
      </c>
      <c r="F608" s="49">
        <v>32</v>
      </c>
      <c r="G608" s="46">
        <v>19</v>
      </c>
      <c r="H608" s="67"/>
      <c r="I608" s="199">
        <f t="shared" si="94"/>
        <v>0</v>
      </c>
      <c r="J608" s="110"/>
      <c r="K608" s="110"/>
    </row>
    <row r="609" spans="1:11" ht="27.75" customHeight="1" x14ac:dyDescent="0.2">
      <c r="A609" s="147" t="s">
        <v>1253</v>
      </c>
      <c r="B609" s="147" t="s">
        <v>214</v>
      </c>
      <c r="C609" s="150" t="s">
        <v>1254</v>
      </c>
      <c r="D609" s="47" t="s">
        <v>1255</v>
      </c>
      <c r="E609" s="8">
        <f t="shared" si="96"/>
        <v>0.50704225352112675</v>
      </c>
      <c r="F609" s="49">
        <v>71</v>
      </c>
      <c r="G609" s="46">
        <v>35</v>
      </c>
      <c r="H609" s="67"/>
      <c r="I609" s="199">
        <f t="shared" si="94"/>
        <v>0</v>
      </c>
      <c r="J609" s="110"/>
      <c r="K609" s="110"/>
    </row>
    <row r="610" spans="1:11" ht="27.75" customHeight="1" x14ac:dyDescent="0.2">
      <c r="A610" s="147" t="s">
        <v>644</v>
      </c>
      <c r="B610" s="147" t="s">
        <v>511</v>
      </c>
      <c r="C610" s="150" t="s">
        <v>577</v>
      </c>
      <c r="D610" s="47" t="s">
        <v>645</v>
      </c>
      <c r="E610" s="20">
        <f t="shared" si="96"/>
        <v>0.32835820895522383</v>
      </c>
      <c r="F610" s="49">
        <v>67</v>
      </c>
      <c r="G610" s="46">
        <v>45</v>
      </c>
      <c r="H610" s="67"/>
      <c r="I610" s="199">
        <f t="shared" si="94"/>
        <v>0</v>
      </c>
      <c r="J610" s="110"/>
      <c r="K610" s="110"/>
    </row>
    <row r="611" spans="1:11" ht="27.75" customHeight="1" x14ac:dyDescent="0.2">
      <c r="A611" s="147" t="s">
        <v>2089</v>
      </c>
      <c r="B611" s="147" t="s">
        <v>225</v>
      </c>
      <c r="C611" s="150" t="s">
        <v>2090</v>
      </c>
      <c r="D611" s="47" t="s">
        <v>2091</v>
      </c>
      <c r="E611" s="8">
        <f t="shared" si="96"/>
        <v>0.58333333333333326</v>
      </c>
      <c r="F611" s="49">
        <v>60</v>
      </c>
      <c r="G611" s="46">
        <v>25</v>
      </c>
      <c r="H611" s="67"/>
      <c r="I611" s="199">
        <f t="shared" si="94"/>
        <v>0</v>
      </c>
      <c r="J611" s="110"/>
      <c r="K611" s="110"/>
    </row>
    <row r="612" spans="1:11" ht="25.5" customHeight="1" x14ac:dyDescent="0.2">
      <c r="A612" s="147"/>
      <c r="B612" s="147"/>
      <c r="C612" s="171"/>
      <c r="D612" s="70"/>
      <c r="E612" s="195"/>
      <c r="F612" s="71"/>
      <c r="G612" s="72"/>
      <c r="H612" s="73"/>
      <c r="I612" s="74"/>
      <c r="J612" s="110"/>
      <c r="K612" s="110"/>
    </row>
    <row r="613" spans="1:11" s="62" customFormat="1" ht="30" customHeight="1" x14ac:dyDescent="0.7">
      <c r="A613" s="86"/>
      <c r="B613" s="50"/>
      <c r="C613" s="24"/>
      <c r="D613" s="52"/>
      <c r="E613" s="53"/>
      <c r="F613" s="54"/>
      <c r="G613" s="55"/>
      <c r="H613" s="56"/>
      <c r="I613" s="75" t="s">
        <v>2656</v>
      </c>
      <c r="J613" s="110"/>
      <c r="K613" s="110"/>
    </row>
    <row r="614" spans="1:11" ht="30" customHeight="1" x14ac:dyDescent="0.2">
      <c r="A614" s="139"/>
      <c r="B614" s="58"/>
      <c r="C614" s="24"/>
      <c r="D614" s="51"/>
      <c r="E614" s="59"/>
      <c r="F614" s="60" t="s">
        <v>0</v>
      </c>
      <c r="G614" s="222">
        <f>G2</f>
        <v>0</v>
      </c>
      <c r="H614" s="223"/>
      <c r="I614" s="224"/>
      <c r="J614" s="110"/>
      <c r="K614" s="110"/>
    </row>
    <row r="615" spans="1:11" s="62" customFormat="1" ht="36" customHeight="1" x14ac:dyDescent="0.2">
      <c r="A615" s="86"/>
      <c r="B615" s="58"/>
      <c r="C615" s="24"/>
      <c r="D615" s="51"/>
      <c r="E615" s="59"/>
      <c r="F615" s="54"/>
      <c r="G615" s="55"/>
      <c r="H615" s="61" t="s">
        <v>1</v>
      </c>
      <c r="I615" s="56"/>
      <c r="J615" s="110"/>
      <c r="K615" s="110"/>
    </row>
    <row r="616" spans="1:11" s="62" customFormat="1" ht="48.75" customHeight="1" thickBot="1" x14ac:dyDescent="0.3">
      <c r="A616" s="76" t="s">
        <v>5</v>
      </c>
      <c r="B616" s="76" t="s">
        <v>6</v>
      </c>
      <c r="C616" s="25"/>
      <c r="D616" s="77"/>
      <c r="E616" s="78" t="s">
        <v>7</v>
      </c>
      <c r="F616" s="79" t="s">
        <v>8</v>
      </c>
      <c r="G616" s="79" t="s">
        <v>9</v>
      </c>
      <c r="H616" s="80" t="s">
        <v>10</v>
      </c>
      <c r="I616" s="80" t="s">
        <v>11</v>
      </c>
      <c r="J616" s="110"/>
      <c r="K616" s="110"/>
    </row>
    <row r="617" spans="1:11" s="62" customFormat="1" ht="24.95" customHeight="1" thickBot="1" x14ac:dyDescent="0.25">
      <c r="A617" s="218" t="s">
        <v>535</v>
      </c>
      <c r="B617" s="219"/>
      <c r="C617" s="219"/>
      <c r="D617" s="219"/>
      <c r="E617" s="219"/>
      <c r="F617" s="219"/>
      <c r="G617" s="219"/>
      <c r="H617" s="219"/>
      <c r="I617" s="220"/>
      <c r="J617" s="110"/>
      <c r="K617" s="110"/>
    </row>
    <row r="618" spans="1:11" ht="20.100000000000001" customHeight="1" x14ac:dyDescent="0.55000000000000004">
      <c r="A618" s="214" t="s">
        <v>646</v>
      </c>
      <c r="B618" s="213"/>
      <c r="C618" s="24"/>
      <c r="D618" s="52"/>
      <c r="E618" s="35"/>
      <c r="F618" s="103"/>
      <c r="G618" s="194"/>
      <c r="H618" s="83"/>
      <c r="I618" s="200">
        <f t="shared" ref="I618:I653" si="97">G618*H618</f>
        <v>0</v>
      </c>
      <c r="J618" s="110"/>
      <c r="K618" s="110"/>
    </row>
    <row r="619" spans="1:11" ht="28.5" customHeight="1" x14ac:dyDescent="0.2">
      <c r="A619" s="147" t="s">
        <v>647</v>
      </c>
      <c r="B619" s="147" t="s">
        <v>648</v>
      </c>
      <c r="C619" s="148" t="s">
        <v>649</v>
      </c>
      <c r="D619" s="44" t="s">
        <v>650</v>
      </c>
      <c r="E619" s="8">
        <v>0.70833333333333326</v>
      </c>
      <c r="F619" s="49">
        <v>24</v>
      </c>
      <c r="G619" s="46">
        <v>7</v>
      </c>
      <c r="H619" s="67"/>
      <c r="I619" s="199">
        <f t="shared" si="97"/>
        <v>0</v>
      </c>
      <c r="J619" s="110"/>
      <c r="K619" s="110"/>
    </row>
    <row r="620" spans="1:11" ht="28.5" customHeight="1" x14ac:dyDescent="0.2">
      <c r="A620" s="147" t="s">
        <v>2102</v>
      </c>
      <c r="B620" s="147" t="s">
        <v>2103</v>
      </c>
      <c r="C620" s="150" t="s">
        <v>2104</v>
      </c>
      <c r="D620" s="47" t="s">
        <v>2105</v>
      </c>
      <c r="E620" s="20">
        <f>1-(G620/F620)</f>
        <v>0.33333333333333337</v>
      </c>
      <c r="F620" s="49">
        <v>9</v>
      </c>
      <c r="G620" s="46">
        <v>6</v>
      </c>
      <c r="H620" s="67"/>
      <c r="I620" s="199">
        <f t="shared" si="97"/>
        <v>0</v>
      </c>
      <c r="J620" s="110"/>
      <c r="K620" s="110"/>
    </row>
    <row r="621" spans="1:11" ht="28.5" customHeight="1" x14ac:dyDescent="0.2">
      <c r="A621" s="147" t="s">
        <v>651</v>
      </c>
      <c r="B621" s="147" t="s">
        <v>192</v>
      </c>
      <c r="C621" s="150" t="s">
        <v>652</v>
      </c>
      <c r="D621" s="47" t="s">
        <v>653</v>
      </c>
      <c r="E621" s="20">
        <v>0.35185185185185186</v>
      </c>
      <c r="F621" s="49">
        <v>54</v>
      </c>
      <c r="G621" s="46">
        <v>35</v>
      </c>
      <c r="H621" s="67"/>
      <c r="I621" s="199">
        <f t="shared" si="97"/>
        <v>0</v>
      </c>
      <c r="J621" s="110"/>
      <c r="K621" s="110"/>
    </row>
    <row r="622" spans="1:11" s="62" customFormat="1" ht="28.5" customHeight="1" x14ac:dyDescent="0.2">
      <c r="A622" s="147" t="s">
        <v>654</v>
      </c>
      <c r="B622" s="147" t="s">
        <v>192</v>
      </c>
      <c r="C622" s="150" t="s">
        <v>652</v>
      </c>
      <c r="D622" s="47" t="s">
        <v>655</v>
      </c>
      <c r="E622" s="20">
        <f>1-(G622/F622)</f>
        <v>0.3571428571428571</v>
      </c>
      <c r="F622" s="49">
        <v>42</v>
      </c>
      <c r="G622" s="46">
        <v>27</v>
      </c>
      <c r="H622" s="67"/>
      <c r="I622" s="199">
        <f t="shared" si="97"/>
        <v>0</v>
      </c>
      <c r="J622" s="110"/>
      <c r="K622" s="110"/>
    </row>
    <row r="623" spans="1:11" s="62" customFormat="1" ht="28.5" customHeight="1" x14ac:dyDescent="0.2">
      <c r="A623" s="147" t="s">
        <v>656</v>
      </c>
      <c r="B623" s="147" t="s">
        <v>192</v>
      </c>
      <c r="C623" s="150" t="s">
        <v>657</v>
      </c>
      <c r="D623" s="47" t="s">
        <v>658</v>
      </c>
      <c r="E623" s="20">
        <f>1-(G623/F623)</f>
        <v>0.35185185185185186</v>
      </c>
      <c r="F623" s="49">
        <v>54</v>
      </c>
      <c r="G623" s="46">
        <v>35</v>
      </c>
      <c r="H623" s="67"/>
      <c r="I623" s="199">
        <f t="shared" si="97"/>
        <v>0</v>
      </c>
      <c r="J623" s="110"/>
      <c r="K623" s="110"/>
    </row>
    <row r="624" spans="1:11" s="62" customFormat="1" ht="28.5" customHeight="1" x14ac:dyDescent="0.2">
      <c r="A624" s="147" t="s">
        <v>659</v>
      </c>
      <c r="B624" s="147" t="s">
        <v>192</v>
      </c>
      <c r="C624" s="150" t="s">
        <v>660</v>
      </c>
      <c r="D624" s="47" t="s">
        <v>661</v>
      </c>
      <c r="E624" s="20">
        <f>1-(G624/F624)</f>
        <v>0.34615384615384615</v>
      </c>
      <c r="F624" s="49">
        <v>26</v>
      </c>
      <c r="G624" s="46">
        <v>17</v>
      </c>
      <c r="H624" s="67"/>
      <c r="I624" s="199">
        <f t="shared" si="97"/>
        <v>0</v>
      </c>
      <c r="J624" s="110"/>
      <c r="K624" s="110"/>
    </row>
    <row r="625" spans="1:11" ht="28.5" customHeight="1" x14ac:dyDescent="0.2">
      <c r="A625" s="147" t="s">
        <v>662</v>
      </c>
      <c r="B625" s="147" t="s">
        <v>192</v>
      </c>
      <c r="C625" s="150" t="s">
        <v>663</v>
      </c>
      <c r="D625" s="47" t="s">
        <v>658</v>
      </c>
      <c r="E625" s="20">
        <f>1-(G625/F625)</f>
        <v>0.35185185185185186</v>
      </c>
      <c r="F625" s="49">
        <v>54</v>
      </c>
      <c r="G625" s="46">
        <v>35</v>
      </c>
      <c r="H625" s="67"/>
      <c r="I625" s="199">
        <f t="shared" si="97"/>
        <v>0</v>
      </c>
      <c r="J625" s="110"/>
      <c r="K625" s="110"/>
    </row>
    <row r="626" spans="1:11" ht="28.5" customHeight="1" x14ac:dyDescent="0.2">
      <c r="A626" s="147" t="s">
        <v>664</v>
      </c>
      <c r="B626" s="147" t="s">
        <v>192</v>
      </c>
      <c r="C626" s="150" t="s">
        <v>665</v>
      </c>
      <c r="D626" s="47" t="s">
        <v>666</v>
      </c>
      <c r="E626" s="20">
        <f t="shared" ref="E626:E629" si="98">1-(G626/F626)</f>
        <v>0.34883720930232553</v>
      </c>
      <c r="F626" s="49">
        <v>43</v>
      </c>
      <c r="G626" s="46">
        <v>28</v>
      </c>
      <c r="H626" s="67"/>
      <c r="I626" s="199">
        <f t="shared" si="97"/>
        <v>0</v>
      </c>
      <c r="J626" s="110"/>
      <c r="K626" s="110"/>
    </row>
    <row r="627" spans="1:11" ht="28.5" customHeight="1" x14ac:dyDescent="0.2">
      <c r="A627" s="147" t="s">
        <v>1618</v>
      </c>
      <c r="B627" s="147" t="s">
        <v>192</v>
      </c>
      <c r="C627" s="150" t="s">
        <v>1619</v>
      </c>
      <c r="D627" s="47" t="s">
        <v>2202</v>
      </c>
      <c r="E627" s="19">
        <f>1-(G627/F627)</f>
        <v>0.40677966101694918</v>
      </c>
      <c r="F627" s="49">
        <v>59</v>
      </c>
      <c r="G627" s="46">
        <v>35</v>
      </c>
      <c r="H627" s="67"/>
      <c r="I627" s="199">
        <f t="shared" si="97"/>
        <v>0</v>
      </c>
      <c r="J627" s="110"/>
      <c r="K627" s="110"/>
    </row>
    <row r="628" spans="1:11" s="29" customFormat="1" ht="28.5" customHeight="1" x14ac:dyDescent="0.2">
      <c r="A628" s="147" t="s">
        <v>1267</v>
      </c>
      <c r="B628" s="147" t="s">
        <v>192</v>
      </c>
      <c r="C628" s="150" t="s">
        <v>1268</v>
      </c>
      <c r="D628" s="47" t="s">
        <v>1269</v>
      </c>
      <c r="E628" s="20">
        <f t="shared" si="98"/>
        <v>0.375</v>
      </c>
      <c r="F628" s="49">
        <v>24</v>
      </c>
      <c r="G628" s="46">
        <v>15</v>
      </c>
      <c r="H628" s="67"/>
      <c r="I628" s="199">
        <f t="shared" si="97"/>
        <v>0</v>
      </c>
      <c r="J628" s="110"/>
      <c r="K628" s="110"/>
    </row>
    <row r="629" spans="1:11" ht="28.5" customHeight="1" x14ac:dyDescent="0.2">
      <c r="A629" s="147" t="s">
        <v>667</v>
      </c>
      <c r="B629" s="147" t="s">
        <v>192</v>
      </c>
      <c r="C629" s="150" t="s">
        <v>668</v>
      </c>
      <c r="D629" s="47" t="s">
        <v>669</v>
      </c>
      <c r="E629" s="20">
        <f t="shared" si="98"/>
        <v>0.34883720930232553</v>
      </c>
      <c r="F629" s="49">
        <v>43</v>
      </c>
      <c r="G629" s="46">
        <v>28</v>
      </c>
      <c r="H629" s="67"/>
      <c r="I629" s="199">
        <f t="shared" si="97"/>
        <v>0</v>
      </c>
      <c r="J629" s="110"/>
      <c r="K629" s="110"/>
    </row>
    <row r="630" spans="1:11" ht="28.5" customHeight="1" x14ac:dyDescent="0.2">
      <c r="A630" s="147" t="s">
        <v>670</v>
      </c>
      <c r="B630" s="147" t="s">
        <v>671</v>
      </c>
      <c r="C630" s="150" t="s">
        <v>672</v>
      </c>
      <c r="D630" s="47" t="s">
        <v>2203</v>
      </c>
      <c r="E630" s="20">
        <f>1-(G630/F630)</f>
        <v>0.32258064516129037</v>
      </c>
      <c r="F630" s="49">
        <v>31</v>
      </c>
      <c r="G630" s="46">
        <v>21</v>
      </c>
      <c r="H630" s="67"/>
      <c r="I630" s="199">
        <f t="shared" si="97"/>
        <v>0</v>
      </c>
      <c r="J630" s="110"/>
      <c r="K630" s="110"/>
    </row>
    <row r="631" spans="1:11" ht="28.5" customHeight="1" x14ac:dyDescent="0.2">
      <c r="A631" s="147" t="s">
        <v>673</v>
      </c>
      <c r="B631" s="147" t="s">
        <v>27</v>
      </c>
      <c r="C631" s="150" t="s">
        <v>674</v>
      </c>
      <c r="D631" s="47" t="s">
        <v>675</v>
      </c>
      <c r="E631" s="20">
        <f t="shared" ref="E631:E632" si="99">1-(G631/F631)</f>
        <v>0.34782608695652173</v>
      </c>
      <c r="F631" s="49">
        <v>23</v>
      </c>
      <c r="G631" s="46">
        <v>15</v>
      </c>
      <c r="H631" s="67"/>
      <c r="I631" s="199">
        <f t="shared" si="97"/>
        <v>0</v>
      </c>
      <c r="J631" s="110"/>
      <c r="K631" s="110"/>
    </row>
    <row r="632" spans="1:11" ht="28.5" customHeight="1" x14ac:dyDescent="0.2">
      <c r="A632" s="147" t="s">
        <v>676</v>
      </c>
      <c r="B632" s="147" t="s">
        <v>27</v>
      </c>
      <c r="C632" s="150" t="s">
        <v>674</v>
      </c>
      <c r="D632" s="47" t="s">
        <v>677</v>
      </c>
      <c r="E632" s="20">
        <f t="shared" si="99"/>
        <v>0.30434782608695654</v>
      </c>
      <c r="F632" s="49">
        <v>23</v>
      </c>
      <c r="G632" s="46">
        <v>16</v>
      </c>
      <c r="H632" s="67"/>
      <c r="I632" s="199">
        <f t="shared" si="97"/>
        <v>0</v>
      </c>
      <c r="J632" s="110"/>
      <c r="K632" s="110"/>
    </row>
    <row r="633" spans="1:11" ht="28.5" customHeight="1" x14ac:dyDescent="0.2">
      <c r="A633" s="147" t="s">
        <v>678</v>
      </c>
      <c r="B633" s="147" t="s">
        <v>214</v>
      </c>
      <c r="C633" s="181" t="s">
        <v>679</v>
      </c>
      <c r="D633" s="182" t="s">
        <v>680</v>
      </c>
      <c r="E633" s="183">
        <f>1-(G633/F633)</f>
        <v>0.4375</v>
      </c>
      <c r="F633" s="179">
        <v>32</v>
      </c>
      <c r="G633" s="180">
        <v>18</v>
      </c>
      <c r="H633" s="184"/>
      <c r="I633" s="199">
        <f t="shared" si="97"/>
        <v>0</v>
      </c>
      <c r="J633" s="110"/>
      <c r="K633" s="110"/>
    </row>
    <row r="634" spans="1:11" ht="28.5" customHeight="1" x14ac:dyDescent="0.2">
      <c r="A634" s="147" t="s">
        <v>681</v>
      </c>
      <c r="B634" s="147" t="s">
        <v>511</v>
      </c>
      <c r="C634" s="150" t="s">
        <v>682</v>
      </c>
      <c r="D634" s="47" t="s">
        <v>683</v>
      </c>
      <c r="E634" s="20">
        <v>0.30769230769230771</v>
      </c>
      <c r="F634" s="49">
        <v>39</v>
      </c>
      <c r="G634" s="46">
        <v>27</v>
      </c>
      <c r="H634" s="67"/>
      <c r="I634" s="199">
        <f t="shared" si="97"/>
        <v>0</v>
      </c>
      <c r="J634" s="110"/>
      <c r="K634" s="110"/>
    </row>
    <row r="635" spans="1:11" ht="28.5" customHeight="1" x14ac:dyDescent="0.2">
      <c r="A635" s="147" t="s">
        <v>1270</v>
      </c>
      <c r="B635" s="147" t="s">
        <v>1271</v>
      </c>
      <c r="C635" s="148" t="s">
        <v>2672</v>
      </c>
      <c r="D635" s="44" t="s">
        <v>1272</v>
      </c>
      <c r="E635" s="20">
        <f>1-(G635/F635)</f>
        <v>0.2978723404255319</v>
      </c>
      <c r="F635" s="49">
        <v>47</v>
      </c>
      <c r="G635" s="46">
        <v>33</v>
      </c>
      <c r="H635" s="67"/>
      <c r="I635" s="199">
        <f t="shared" si="97"/>
        <v>0</v>
      </c>
      <c r="J635" s="110"/>
      <c r="K635" s="110"/>
    </row>
    <row r="636" spans="1:11" ht="28.5" customHeight="1" x14ac:dyDescent="0.2">
      <c r="A636" s="147" t="s">
        <v>684</v>
      </c>
      <c r="B636" s="169" t="s">
        <v>590</v>
      </c>
      <c r="C636" s="150" t="s">
        <v>685</v>
      </c>
      <c r="D636" s="47" t="s">
        <v>686</v>
      </c>
      <c r="E636" s="20">
        <v>0.25</v>
      </c>
      <c r="F636" s="49">
        <v>12</v>
      </c>
      <c r="G636" s="46">
        <v>9</v>
      </c>
      <c r="H636" s="67"/>
      <c r="I636" s="199">
        <f t="shared" si="97"/>
        <v>0</v>
      </c>
      <c r="J636" s="110"/>
      <c r="K636" s="110"/>
    </row>
    <row r="637" spans="1:11" ht="28.5" customHeight="1" x14ac:dyDescent="0.2">
      <c r="A637" s="147" t="s">
        <v>687</v>
      </c>
      <c r="B637" s="169" t="s">
        <v>590</v>
      </c>
      <c r="C637" s="150" t="s">
        <v>591</v>
      </c>
      <c r="D637" s="47" t="s">
        <v>688</v>
      </c>
      <c r="E637" s="20">
        <v>0.33333333333333337</v>
      </c>
      <c r="F637" s="49">
        <v>12</v>
      </c>
      <c r="G637" s="46">
        <v>8</v>
      </c>
      <c r="H637" s="67"/>
      <c r="I637" s="199">
        <f t="shared" si="97"/>
        <v>0</v>
      </c>
      <c r="J637" s="110"/>
      <c r="K637" s="110"/>
    </row>
    <row r="638" spans="1:11" ht="28.5" customHeight="1" x14ac:dyDescent="0.2">
      <c r="A638" s="147" t="s">
        <v>689</v>
      </c>
      <c r="B638" s="169" t="s">
        <v>590</v>
      </c>
      <c r="C638" s="150" t="s">
        <v>690</v>
      </c>
      <c r="D638" s="47" t="s">
        <v>691</v>
      </c>
      <c r="E638" s="20">
        <v>0.25</v>
      </c>
      <c r="F638" s="49">
        <v>12</v>
      </c>
      <c r="G638" s="46">
        <v>9</v>
      </c>
      <c r="H638" s="67"/>
      <c r="I638" s="199">
        <f t="shared" si="97"/>
        <v>0</v>
      </c>
      <c r="J638" s="110"/>
      <c r="K638" s="110"/>
    </row>
    <row r="639" spans="1:11" ht="28.5" customHeight="1" x14ac:dyDescent="0.2">
      <c r="A639" s="147" t="s">
        <v>692</v>
      </c>
      <c r="B639" s="169" t="s">
        <v>590</v>
      </c>
      <c r="C639" s="150" t="s">
        <v>690</v>
      </c>
      <c r="D639" s="47" t="s">
        <v>688</v>
      </c>
      <c r="E639" s="19">
        <v>0.41666666666666663</v>
      </c>
      <c r="F639" s="49">
        <v>12</v>
      </c>
      <c r="G639" s="46">
        <v>7</v>
      </c>
      <c r="H639" s="67"/>
      <c r="I639" s="199">
        <f t="shared" si="97"/>
        <v>0</v>
      </c>
      <c r="J639" s="110"/>
      <c r="K639" s="110"/>
    </row>
    <row r="640" spans="1:11" ht="28.5" customHeight="1" x14ac:dyDescent="0.2">
      <c r="A640" s="147" t="s">
        <v>693</v>
      </c>
      <c r="B640" s="169" t="s">
        <v>590</v>
      </c>
      <c r="C640" s="150" t="s">
        <v>694</v>
      </c>
      <c r="D640" s="47" t="s">
        <v>691</v>
      </c>
      <c r="E640" s="20">
        <v>0.25</v>
      </c>
      <c r="F640" s="49">
        <v>12</v>
      </c>
      <c r="G640" s="46">
        <v>9</v>
      </c>
      <c r="H640" s="67"/>
      <c r="I640" s="199">
        <f t="shared" si="97"/>
        <v>0</v>
      </c>
      <c r="J640" s="110"/>
      <c r="K640" s="110"/>
    </row>
    <row r="641" spans="1:11" ht="28.5" customHeight="1" x14ac:dyDescent="0.2">
      <c r="A641" s="147" t="s">
        <v>695</v>
      </c>
      <c r="B641" s="147" t="s">
        <v>696</v>
      </c>
      <c r="C641" s="150" t="s">
        <v>697</v>
      </c>
      <c r="D641" s="47" t="s">
        <v>698</v>
      </c>
      <c r="E641" s="20">
        <f t="shared" ref="E641:E643" si="100">1-(G641/F641)</f>
        <v>0.36842105263157898</v>
      </c>
      <c r="F641" s="49">
        <v>19</v>
      </c>
      <c r="G641" s="46">
        <v>12</v>
      </c>
      <c r="H641" s="67"/>
      <c r="I641" s="199">
        <f t="shared" si="97"/>
        <v>0</v>
      </c>
      <c r="J641" s="110"/>
      <c r="K641" s="110"/>
    </row>
    <row r="642" spans="1:11" ht="28.5" customHeight="1" x14ac:dyDescent="0.2">
      <c r="A642" s="147" t="s">
        <v>699</v>
      </c>
      <c r="B642" s="147" t="s">
        <v>696</v>
      </c>
      <c r="C642" s="150" t="s">
        <v>697</v>
      </c>
      <c r="D642" s="47" t="s">
        <v>700</v>
      </c>
      <c r="E642" s="19">
        <f t="shared" si="100"/>
        <v>0.4</v>
      </c>
      <c r="F642" s="49">
        <v>15</v>
      </c>
      <c r="G642" s="46">
        <v>9</v>
      </c>
      <c r="H642" s="67"/>
      <c r="I642" s="199">
        <f t="shared" si="97"/>
        <v>0</v>
      </c>
      <c r="J642" s="110"/>
      <c r="K642" s="110"/>
    </row>
    <row r="643" spans="1:11" ht="28.5" customHeight="1" x14ac:dyDescent="0.2">
      <c r="A643" s="147" t="s">
        <v>2106</v>
      </c>
      <c r="B643" s="147" t="s">
        <v>696</v>
      </c>
      <c r="C643" s="150" t="s">
        <v>697</v>
      </c>
      <c r="D643" s="47" t="s">
        <v>2107</v>
      </c>
      <c r="E643" s="20">
        <f t="shared" si="100"/>
        <v>0.27272727272727271</v>
      </c>
      <c r="F643" s="49">
        <v>11</v>
      </c>
      <c r="G643" s="46">
        <v>8</v>
      </c>
      <c r="H643" s="67"/>
      <c r="I643" s="199">
        <f t="shared" si="97"/>
        <v>0</v>
      </c>
      <c r="J643" s="110"/>
      <c r="K643" s="110"/>
    </row>
    <row r="644" spans="1:11" ht="28.5" customHeight="1" x14ac:dyDescent="0.2">
      <c r="A644" s="147" t="s">
        <v>701</v>
      </c>
      <c r="B644" s="147" t="s">
        <v>702</v>
      </c>
      <c r="C644" s="150" t="s">
        <v>703</v>
      </c>
      <c r="D644" s="47" t="s">
        <v>704</v>
      </c>
      <c r="E644" s="20">
        <v>0.3529411764705882</v>
      </c>
      <c r="F644" s="49">
        <v>17</v>
      </c>
      <c r="G644" s="46">
        <v>11</v>
      </c>
      <c r="H644" s="67"/>
      <c r="I644" s="199">
        <f t="shared" si="97"/>
        <v>0</v>
      </c>
      <c r="J644" s="110"/>
      <c r="K644" s="110"/>
    </row>
    <row r="645" spans="1:11" ht="20.100000000000001" customHeight="1" x14ac:dyDescent="0.55000000000000004">
      <c r="A645" s="214" t="s">
        <v>705</v>
      </c>
      <c r="B645" s="213"/>
      <c r="C645" s="24"/>
      <c r="D645" s="52"/>
      <c r="E645" s="35"/>
      <c r="F645" s="103"/>
      <c r="G645" s="201"/>
      <c r="H645" s="83"/>
      <c r="I645" s="199">
        <f t="shared" si="97"/>
        <v>0</v>
      </c>
      <c r="J645" s="110"/>
      <c r="K645" s="110"/>
    </row>
    <row r="646" spans="1:11" ht="30.75" customHeight="1" x14ac:dyDescent="0.2">
      <c r="A646" s="147" t="s">
        <v>706</v>
      </c>
      <c r="B646" s="147" t="s">
        <v>192</v>
      </c>
      <c r="C646" s="150" t="s">
        <v>1364</v>
      </c>
      <c r="D646" s="47" t="s">
        <v>2205</v>
      </c>
      <c r="E646" s="20">
        <f t="shared" ref="E646:E648" si="101">1-(G646/F646)</f>
        <v>0.35087719298245612</v>
      </c>
      <c r="F646" s="49">
        <v>57</v>
      </c>
      <c r="G646" s="46">
        <v>37</v>
      </c>
      <c r="H646" s="67"/>
      <c r="I646" s="199">
        <f t="shared" si="97"/>
        <v>0</v>
      </c>
      <c r="J646" s="110"/>
      <c r="K646" s="110"/>
    </row>
    <row r="647" spans="1:11" ht="30.75" customHeight="1" x14ac:dyDescent="0.2">
      <c r="A647" s="147" t="s">
        <v>707</v>
      </c>
      <c r="B647" s="147" t="s">
        <v>192</v>
      </c>
      <c r="C647" s="150" t="s">
        <v>708</v>
      </c>
      <c r="D647" s="47" t="s">
        <v>709</v>
      </c>
      <c r="E647" s="20">
        <f t="shared" si="101"/>
        <v>0.36</v>
      </c>
      <c r="F647" s="49">
        <v>50</v>
      </c>
      <c r="G647" s="46">
        <v>32</v>
      </c>
      <c r="H647" s="67"/>
      <c r="I647" s="199">
        <f t="shared" si="97"/>
        <v>0</v>
      </c>
      <c r="J647" s="110"/>
      <c r="K647" s="110"/>
    </row>
    <row r="648" spans="1:11" s="62" customFormat="1" ht="30.75" customHeight="1" x14ac:dyDescent="0.2">
      <c r="A648" s="147" t="s">
        <v>710</v>
      </c>
      <c r="B648" s="147" t="s">
        <v>214</v>
      </c>
      <c r="C648" s="150" t="s">
        <v>711</v>
      </c>
      <c r="D648" s="47" t="s">
        <v>712</v>
      </c>
      <c r="E648" s="20">
        <f t="shared" si="101"/>
        <v>0.36585365853658536</v>
      </c>
      <c r="F648" s="49">
        <v>41</v>
      </c>
      <c r="G648" s="46">
        <v>26</v>
      </c>
      <c r="H648" s="67"/>
      <c r="I648" s="199">
        <f t="shared" si="97"/>
        <v>0</v>
      </c>
      <c r="J648" s="110"/>
      <c r="K648" s="110"/>
    </row>
    <row r="649" spans="1:11" ht="30.75" customHeight="1" x14ac:dyDescent="0.2">
      <c r="A649" s="147" t="s">
        <v>1769</v>
      </c>
      <c r="B649" s="147" t="s">
        <v>572</v>
      </c>
      <c r="C649" s="156" t="s">
        <v>1771</v>
      </c>
      <c r="D649" s="44" t="s">
        <v>2204</v>
      </c>
      <c r="E649" s="197">
        <f>1-(G649/F649)</f>
        <v>0.27500000000000002</v>
      </c>
      <c r="F649" s="179">
        <v>40</v>
      </c>
      <c r="G649" s="46">
        <v>29</v>
      </c>
      <c r="H649" s="184"/>
      <c r="I649" s="199">
        <f t="shared" si="97"/>
        <v>0</v>
      </c>
      <c r="J649" s="110"/>
      <c r="K649" s="110"/>
    </row>
    <row r="650" spans="1:11" s="62" customFormat="1" ht="30.75" customHeight="1" x14ac:dyDescent="0.2">
      <c r="A650" s="147" t="s">
        <v>1770</v>
      </c>
      <c r="B650" s="147" t="s">
        <v>572</v>
      </c>
      <c r="C650" s="156" t="s">
        <v>1773</v>
      </c>
      <c r="D650" s="44" t="s">
        <v>1772</v>
      </c>
      <c r="E650" s="197">
        <f>1-(G650/F650)</f>
        <v>0.30769230769230771</v>
      </c>
      <c r="F650" s="179">
        <v>39</v>
      </c>
      <c r="G650" s="46">
        <v>27</v>
      </c>
      <c r="H650" s="184"/>
      <c r="I650" s="199">
        <f t="shared" si="97"/>
        <v>0</v>
      </c>
      <c r="J650" s="110"/>
      <c r="K650" s="110"/>
    </row>
    <row r="651" spans="1:11" s="62" customFormat="1" ht="30.75" customHeight="1" x14ac:dyDescent="0.2">
      <c r="A651" s="147" t="s">
        <v>2060</v>
      </c>
      <c r="B651" s="147" t="s">
        <v>2057</v>
      </c>
      <c r="C651" s="156" t="s">
        <v>2061</v>
      </c>
      <c r="D651" s="44" t="s">
        <v>2062</v>
      </c>
      <c r="E651" s="197">
        <f>1-(G651/F651)</f>
        <v>0.31428571428571428</v>
      </c>
      <c r="F651" s="179">
        <v>35</v>
      </c>
      <c r="G651" s="46">
        <v>24</v>
      </c>
      <c r="H651" s="184"/>
      <c r="I651" s="199">
        <f t="shared" si="97"/>
        <v>0</v>
      </c>
      <c r="J651" s="110"/>
      <c r="K651" s="110"/>
    </row>
    <row r="652" spans="1:11" s="62" customFormat="1" ht="30.75" customHeight="1" x14ac:dyDescent="0.2">
      <c r="A652" s="147" t="s">
        <v>2056</v>
      </c>
      <c r="B652" s="147" t="s">
        <v>2057</v>
      </c>
      <c r="C652" s="156" t="s">
        <v>2058</v>
      </c>
      <c r="D652" s="44" t="s">
        <v>2059</v>
      </c>
      <c r="E652" s="197">
        <f>1-(G652/F652)</f>
        <v>0.31428571428571428</v>
      </c>
      <c r="F652" s="179">
        <v>35</v>
      </c>
      <c r="G652" s="46">
        <v>24</v>
      </c>
      <c r="H652" s="184"/>
      <c r="I652" s="199">
        <f t="shared" si="97"/>
        <v>0</v>
      </c>
      <c r="J652" s="110"/>
      <c r="K652" s="110"/>
    </row>
    <row r="653" spans="1:11" s="62" customFormat="1" ht="30.75" customHeight="1" x14ac:dyDescent="0.2">
      <c r="A653" s="147" t="s">
        <v>2063</v>
      </c>
      <c r="B653" s="147" t="s">
        <v>2057</v>
      </c>
      <c r="C653" s="156" t="s">
        <v>2064</v>
      </c>
      <c r="D653" s="44" t="s">
        <v>2065</v>
      </c>
      <c r="E653" s="197">
        <f>1-(G653/F653)</f>
        <v>0.3666666666666667</v>
      </c>
      <c r="F653" s="179">
        <v>30</v>
      </c>
      <c r="G653" s="46">
        <v>19</v>
      </c>
      <c r="H653" s="184"/>
      <c r="I653" s="199">
        <f t="shared" si="97"/>
        <v>0</v>
      </c>
      <c r="J653" s="110"/>
      <c r="K653" s="110"/>
    </row>
    <row r="654" spans="1:11" s="10" customFormat="1" ht="20.100000000000001" customHeight="1" x14ac:dyDescent="0.25">
      <c r="A654" s="229" t="s">
        <v>766</v>
      </c>
      <c r="B654" s="229"/>
      <c r="C654" s="229"/>
      <c r="D654" s="229"/>
      <c r="E654" s="229"/>
      <c r="F654" s="229"/>
      <c r="G654" s="229"/>
      <c r="H654" s="229"/>
      <c r="I654" s="230"/>
      <c r="J654" s="110"/>
      <c r="K654" s="110"/>
    </row>
    <row r="655" spans="1:11" s="10" customFormat="1" ht="33" customHeight="1" x14ac:dyDescent="0.25">
      <c r="A655" s="217" t="s">
        <v>2049</v>
      </c>
      <c r="B655" s="185" t="s">
        <v>1726</v>
      </c>
      <c r="C655" s="149" t="s">
        <v>2050</v>
      </c>
      <c r="D655" s="47" t="s">
        <v>2051</v>
      </c>
      <c r="E655" s="8">
        <f t="shared" ref="E655:E663" si="102">1-(G655/F655)</f>
        <v>0.59090909090909083</v>
      </c>
      <c r="F655" s="49">
        <v>22</v>
      </c>
      <c r="G655" s="180">
        <v>9</v>
      </c>
      <c r="H655" s="67"/>
      <c r="I655" s="68">
        <f t="shared" ref="I655:I664" si="103">G655*H655</f>
        <v>0</v>
      </c>
      <c r="J655" s="110"/>
      <c r="K655" s="110"/>
    </row>
    <row r="656" spans="1:11" s="10" customFormat="1" ht="33" customHeight="1" x14ac:dyDescent="0.25">
      <c r="A656" s="217" t="s">
        <v>767</v>
      </c>
      <c r="B656" s="122" t="s">
        <v>590</v>
      </c>
      <c r="C656" s="149" t="s">
        <v>768</v>
      </c>
      <c r="D656" s="47" t="s">
        <v>2206</v>
      </c>
      <c r="E656" s="20">
        <f t="shared" si="102"/>
        <v>0.38775510204081631</v>
      </c>
      <c r="F656" s="49">
        <v>49</v>
      </c>
      <c r="G656" s="46">
        <v>30</v>
      </c>
      <c r="H656" s="67"/>
      <c r="I656" s="68">
        <f t="shared" si="103"/>
        <v>0</v>
      </c>
      <c r="J656" s="110"/>
      <c r="K656" s="110"/>
    </row>
    <row r="657" spans="1:11" s="10" customFormat="1" ht="33" customHeight="1" x14ac:dyDescent="0.25">
      <c r="A657" s="217" t="s">
        <v>769</v>
      </c>
      <c r="B657" s="122" t="s">
        <v>590</v>
      </c>
      <c r="C657" s="149" t="s">
        <v>770</v>
      </c>
      <c r="D657" s="47" t="s">
        <v>2172</v>
      </c>
      <c r="E657" s="20">
        <f t="shared" si="102"/>
        <v>0.28000000000000003</v>
      </c>
      <c r="F657" s="49">
        <v>25</v>
      </c>
      <c r="G657" s="46">
        <v>18</v>
      </c>
      <c r="H657" s="67"/>
      <c r="I657" s="68">
        <f t="shared" si="103"/>
        <v>0</v>
      </c>
      <c r="J657" s="110"/>
      <c r="K657" s="110"/>
    </row>
    <row r="658" spans="1:11" s="10" customFormat="1" ht="33" customHeight="1" x14ac:dyDescent="0.25">
      <c r="A658" s="217" t="s">
        <v>771</v>
      </c>
      <c r="B658" s="122" t="s">
        <v>590</v>
      </c>
      <c r="C658" s="150" t="s">
        <v>772</v>
      </c>
      <c r="D658" s="84" t="s">
        <v>2207</v>
      </c>
      <c r="E658" s="20">
        <f t="shared" si="102"/>
        <v>0.33333333333333337</v>
      </c>
      <c r="F658" s="49">
        <v>12</v>
      </c>
      <c r="G658" s="46">
        <v>8</v>
      </c>
      <c r="H658" s="67"/>
      <c r="I658" s="68">
        <f t="shared" si="103"/>
        <v>0</v>
      </c>
      <c r="J658" s="110"/>
      <c r="K658" s="110"/>
    </row>
    <row r="659" spans="1:11" s="62" customFormat="1" ht="33" customHeight="1" x14ac:dyDescent="0.2">
      <c r="A659" s="217" t="s">
        <v>773</v>
      </c>
      <c r="B659" s="122" t="s">
        <v>590</v>
      </c>
      <c r="C659" s="150" t="s">
        <v>774</v>
      </c>
      <c r="D659" s="47" t="s">
        <v>775</v>
      </c>
      <c r="E659" s="20">
        <f t="shared" si="102"/>
        <v>0.125</v>
      </c>
      <c r="F659" s="49">
        <v>8</v>
      </c>
      <c r="G659" s="46">
        <v>7</v>
      </c>
      <c r="H659" s="67"/>
      <c r="I659" s="68">
        <f t="shared" si="103"/>
        <v>0</v>
      </c>
      <c r="J659" s="110"/>
      <c r="K659" s="110"/>
    </row>
    <row r="660" spans="1:11" s="10" customFormat="1" ht="33" customHeight="1" x14ac:dyDescent="0.25">
      <c r="A660" s="217" t="s">
        <v>1635</v>
      </c>
      <c r="B660" s="185" t="s">
        <v>780</v>
      </c>
      <c r="C660" s="153" t="s">
        <v>1637</v>
      </c>
      <c r="D660" s="47" t="s">
        <v>1636</v>
      </c>
      <c r="E660" s="20">
        <f t="shared" si="102"/>
        <v>0.2857142857142857</v>
      </c>
      <c r="F660" s="49">
        <v>35</v>
      </c>
      <c r="G660" s="46">
        <v>25</v>
      </c>
      <c r="H660" s="67"/>
      <c r="I660" s="68">
        <f t="shared" si="103"/>
        <v>0</v>
      </c>
      <c r="J660" s="110"/>
      <c r="K660" s="110"/>
    </row>
    <row r="661" spans="1:11" s="62" customFormat="1" ht="33" customHeight="1" x14ac:dyDescent="0.2">
      <c r="A661" s="217" t="s">
        <v>1632</v>
      </c>
      <c r="B661" s="185" t="s">
        <v>247</v>
      </c>
      <c r="C661" s="150" t="s">
        <v>1634</v>
      </c>
      <c r="D661" s="47" t="s">
        <v>1633</v>
      </c>
      <c r="E661" s="20">
        <f>1-(G661/F661)</f>
        <v>0.31666666666666665</v>
      </c>
      <c r="F661" s="49">
        <v>60</v>
      </c>
      <c r="G661" s="46">
        <v>41</v>
      </c>
      <c r="H661" s="67"/>
      <c r="I661" s="68">
        <f t="shared" si="103"/>
        <v>0</v>
      </c>
      <c r="J661" s="110"/>
      <c r="K661" s="110"/>
    </row>
    <row r="662" spans="1:11" s="62" customFormat="1" ht="33" customHeight="1" x14ac:dyDescent="0.2">
      <c r="A662" s="217" t="s">
        <v>1628</v>
      </c>
      <c r="B662" s="185" t="s">
        <v>247</v>
      </c>
      <c r="C662" s="150" t="s">
        <v>1634</v>
      </c>
      <c r="D662" s="47" t="s">
        <v>1629</v>
      </c>
      <c r="E662" s="20">
        <f t="shared" si="102"/>
        <v>0.34375</v>
      </c>
      <c r="F662" s="49">
        <v>32</v>
      </c>
      <c r="G662" s="46">
        <v>21</v>
      </c>
      <c r="H662" s="67"/>
      <c r="I662" s="68">
        <f t="shared" si="103"/>
        <v>0</v>
      </c>
      <c r="J662" s="110"/>
      <c r="K662" s="110"/>
    </row>
    <row r="663" spans="1:11" s="62" customFormat="1" ht="33" customHeight="1" x14ac:dyDescent="0.2">
      <c r="A663" s="217" t="s">
        <v>1630</v>
      </c>
      <c r="B663" s="185" t="s">
        <v>247</v>
      </c>
      <c r="C663" s="150" t="s">
        <v>1634</v>
      </c>
      <c r="D663" s="47" t="s">
        <v>1631</v>
      </c>
      <c r="E663" s="20">
        <f t="shared" si="102"/>
        <v>0.30882352941176472</v>
      </c>
      <c r="F663" s="49">
        <v>68</v>
      </c>
      <c r="G663" s="46">
        <v>47</v>
      </c>
      <c r="H663" s="67"/>
      <c r="I663" s="68">
        <f t="shared" si="103"/>
        <v>0</v>
      </c>
      <c r="J663" s="110"/>
      <c r="K663" s="110"/>
    </row>
    <row r="664" spans="1:11" s="62" customFormat="1" ht="33" customHeight="1" x14ac:dyDescent="0.2">
      <c r="A664" s="217" t="s">
        <v>776</v>
      </c>
      <c r="B664" s="185" t="s">
        <v>777</v>
      </c>
      <c r="C664" s="149" t="s">
        <v>778</v>
      </c>
      <c r="D664" s="47" t="s">
        <v>779</v>
      </c>
      <c r="E664" s="19">
        <f>1-(G664/F664)</f>
        <v>0.47272727272727277</v>
      </c>
      <c r="F664" s="49">
        <v>55</v>
      </c>
      <c r="G664" s="46">
        <v>29</v>
      </c>
      <c r="H664" s="67"/>
      <c r="I664" s="68">
        <f t="shared" si="103"/>
        <v>0</v>
      </c>
      <c r="J664" s="110"/>
      <c r="K664" s="110"/>
    </row>
    <row r="665" spans="1:11" s="62" customFormat="1" ht="33" customHeight="1" x14ac:dyDescent="0.2">
      <c r="A665" s="185"/>
      <c r="B665" s="185"/>
      <c r="C665" s="204"/>
      <c r="D665" s="70"/>
      <c r="E665" s="144"/>
      <c r="F665" s="71"/>
      <c r="G665" s="145"/>
      <c r="H665" s="73"/>
      <c r="I665" s="74"/>
      <c r="J665" s="110"/>
      <c r="K665" s="110"/>
    </row>
    <row r="666" spans="1:11" s="62" customFormat="1" ht="30" customHeight="1" x14ac:dyDescent="0.7">
      <c r="A666" s="86"/>
      <c r="B666" s="50"/>
      <c r="C666" s="24"/>
      <c r="D666" s="52"/>
      <c r="E666" s="53"/>
      <c r="F666" s="54"/>
      <c r="G666" s="55"/>
      <c r="H666" s="56"/>
      <c r="I666" s="75" t="s">
        <v>2657</v>
      </c>
      <c r="J666" s="110"/>
      <c r="K666" s="110"/>
    </row>
    <row r="667" spans="1:11" ht="30" customHeight="1" x14ac:dyDescent="0.2">
      <c r="A667" s="139"/>
      <c r="B667" s="58"/>
      <c r="C667" s="24"/>
      <c r="D667" s="51"/>
      <c r="E667" s="59"/>
      <c r="F667" s="60" t="s">
        <v>0</v>
      </c>
      <c r="G667" s="222">
        <f>G2</f>
        <v>0</v>
      </c>
      <c r="H667" s="223"/>
      <c r="I667" s="224"/>
      <c r="J667" s="110"/>
      <c r="K667" s="110"/>
    </row>
    <row r="668" spans="1:11" ht="28.5" customHeight="1" x14ac:dyDescent="0.2">
      <c r="A668" s="86"/>
      <c r="B668" s="58"/>
      <c r="C668" s="24"/>
      <c r="D668" s="51"/>
      <c r="E668" s="59"/>
      <c r="F668" s="54"/>
      <c r="G668" s="55"/>
      <c r="H668" s="61" t="s">
        <v>1</v>
      </c>
      <c r="I668" s="56"/>
      <c r="J668" s="110"/>
      <c r="K668" s="110"/>
    </row>
    <row r="669" spans="1:11" ht="43.5" customHeight="1" thickBot="1" x14ac:dyDescent="0.3">
      <c r="A669" s="76" t="s">
        <v>5</v>
      </c>
      <c r="B669" s="76" t="s">
        <v>6</v>
      </c>
      <c r="C669" s="25"/>
      <c r="D669" s="77"/>
      <c r="E669" s="78" t="s">
        <v>7</v>
      </c>
      <c r="F669" s="79" t="s">
        <v>8</v>
      </c>
      <c r="G669" s="79" t="s">
        <v>9</v>
      </c>
      <c r="H669" s="80" t="s">
        <v>10</v>
      </c>
      <c r="I669" s="80" t="s">
        <v>11</v>
      </c>
      <c r="J669" s="110"/>
      <c r="K669" s="110"/>
    </row>
    <row r="670" spans="1:11" s="62" customFormat="1" ht="24.95" customHeight="1" thickBot="1" x14ac:dyDescent="0.25">
      <c r="A670" s="218" t="s">
        <v>2019</v>
      </c>
      <c r="B670" s="219"/>
      <c r="C670" s="219"/>
      <c r="D670" s="219"/>
      <c r="E670" s="219"/>
      <c r="F670" s="219"/>
      <c r="G670" s="219"/>
      <c r="H670" s="219"/>
      <c r="I670" s="220"/>
      <c r="J670" s="110"/>
      <c r="K670" s="110"/>
    </row>
    <row r="671" spans="1:11" s="62" customFormat="1" ht="20.100000000000001" customHeight="1" x14ac:dyDescent="0.55000000000000004">
      <c r="A671" s="228" t="s">
        <v>2020</v>
      </c>
      <c r="B671" s="228"/>
      <c r="C671" s="24"/>
      <c r="D671" s="52"/>
      <c r="E671" s="53"/>
      <c r="F671" s="85"/>
      <c r="G671" s="86"/>
      <c r="H671" s="56"/>
      <c r="I671" s="199">
        <f t="shared" ref="I671:I681" si="104">G671*H671</f>
        <v>0</v>
      </c>
      <c r="J671" s="110"/>
      <c r="K671" s="110"/>
    </row>
    <row r="672" spans="1:11" s="62" customFormat="1" ht="26.25" customHeight="1" x14ac:dyDescent="0.2">
      <c r="A672" s="147" t="s">
        <v>713</v>
      </c>
      <c r="B672" s="147" t="s">
        <v>714</v>
      </c>
      <c r="C672" s="148" t="s">
        <v>715</v>
      </c>
      <c r="D672" s="44" t="s">
        <v>716</v>
      </c>
      <c r="E672" s="20">
        <f t="shared" ref="E672:E681" si="105">1-(G672/F672)</f>
        <v>0.36363636363636365</v>
      </c>
      <c r="F672" s="49">
        <v>11</v>
      </c>
      <c r="G672" s="46">
        <v>7</v>
      </c>
      <c r="H672" s="67"/>
      <c r="I672" s="199">
        <f t="shared" si="104"/>
        <v>0</v>
      </c>
      <c r="J672" s="110"/>
      <c r="K672" s="110"/>
    </row>
    <row r="673" spans="1:11" s="62" customFormat="1" ht="26.25" customHeight="1" x14ac:dyDescent="0.2">
      <c r="A673" s="147" t="s">
        <v>719</v>
      </c>
      <c r="B673" s="147" t="s">
        <v>714</v>
      </c>
      <c r="C673" s="150" t="s">
        <v>720</v>
      </c>
      <c r="D673" s="47" t="s">
        <v>721</v>
      </c>
      <c r="E673" s="20">
        <f t="shared" si="105"/>
        <v>0.36363636363636365</v>
      </c>
      <c r="F673" s="49">
        <v>11</v>
      </c>
      <c r="G673" s="46">
        <v>7</v>
      </c>
      <c r="H673" s="67"/>
      <c r="I673" s="199">
        <f t="shared" si="104"/>
        <v>0</v>
      </c>
      <c r="J673" s="110"/>
      <c r="K673" s="110"/>
    </row>
    <row r="674" spans="1:11" s="62" customFormat="1" ht="26.25" customHeight="1" x14ac:dyDescent="0.2">
      <c r="A674" s="147" t="s">
        <v>723</v>
      </c>
      <c r="B674" s="147" t="s">
        <v>714</v>
      </c>
      <c r="C674" s="150" t="s">
        <v>724</v>
      </c>
      <c r="D674" s="47" t="s">
        <v>725</v>
      </c>
      <c r="E674" s="20">
        <f t="shared" si="105"/>
        <v>0.36363636363636365</v>
      </c>
      <c r="F674" s="49">
        <v>11</v>
      </c>
      <c r="G674" s="46">
        <v>7</v>
      </c>
      <c r="H674" s="67"/>
      <c r="I674" s="199">
        <f t="shared" si="104"/>
        <v>0</v>
      </c>
      <c r="J674" s="110"/>
      <c r="K674" s="110"/>
    </row>
    <row r="675" spans="1:11" s="62" customFormat="1" ht="26.25" customHeight="1" x14ac:dyDescent="0.2">
      <c r="A675" s="147" t="s">
        <v>739</v>
      </c>
      <c r="B675" s="169" t="s">
        <v>590</v>
      </c>
      <c r="C675" s="150" t="s">
        <v>626</v>
      </c>
      <c r="D675" s="47" t="s">
        <v>740</v>
      </c>
      <c r="E675" s="19">
        <f t="shared" si="105"/>
        <v>0.41666666666666663</v>
      </c>
      <c r="F675" s="49">
        <v>12</v>
      </c>
      <c r="G675" s="46">
        <v>7</v>
      </c>
      <c r="H675" s="67"/>
      <c r="I675" s="199">
        <f t="shared" si="104"/>
        <v>0</v>
      </c>
      <c r="J675" s="110"/>
      <c r="K675" s="110"/>
    </row>
    <row r="676" spans="1:11" s="62" customFormat="1" ht="26.25" customHeight="1" x14ac:dyDescent="0.2">
      <c r="A676" s="147" t="s">
        <v>741</v>
      </c>
      <c r="B676" s="147" t="s">
        <v>742</v>
      </c>
      <c r="C676" s="150" t="s">
        <v>743</v>
      </c>
      <c r="D676" s="47" t="s">
        <v>744</v>
      </c>
      <c r="E676" s="20">
        <f t="shared" si="105"/>
        <v>0.27272727272727271</v>
      </c>
      <c r="F676" s="49">
        <v>11</v>
      </c>
      <c r="G676" s="46">
        <v>8</v>
      </c>
      <c r="H676" s="67"/>
      <c r="I676" s="199">
        <f t="shared" si="104"/>
        <v>0</v>
      </c>
      <c r="J676" s="110"/>
      <c r="K676" s="110"/>
    </row>
    <row r="677" spans="1:11" s="62" customFormat="1" ht="26.25" customHeight="1" x14ac:dyDescent="0.2">
      <c r="A677" s="147" t="s">
        <v>760</v>
      </c>
      <c r="B677" s="147" t="s">
        <v>742</v>
      </c>
      <c r="C677" s="150" t="s">
        <v>761</v>
      </c>
      <c r="D677" s="47" t="s">
        <v>762</v>
      </c>
      <c r="E677" s="20">
        <f t="shared" si="105"/>
        <v>0.2142857142857143</v>
      </c>
      <c r="F677" s="49">
        <v>14</v>
      </c>
      <c r="G677" s="46">
        <v>11</v>
      </c>
      <c r="H677" s="67"/>
      <c r="I677" s="199">
        <f t="shared" si="104"/>
        <v>0</v>
      </c>
      <c r="J677" s="110"/>
      <c r="K677" s="110"/>
    </row>
    <row r="678" spans="1:11" s="62" customFormat="1" ht="26.25" customHeight="1" x14ac:dyDescent="0.2">
      <c r="A678" s="147" t="s">
        <v>763</v>
      </c>
      <c r="B678" s="169" t="s">
        <v>223</v>
      </c>
      <c r="C678" s="150" t="s">
        <v>764</v>
      </c>
      <c r="D678" s="47" t="s">
        <v>765</v>
      </c>
      <c r="E678" s="8">
        <f t="shared" si="105"/>
        <v>0.59677419354838712</v>
      </c>
      <c r="F678" s="49">
        <v>62</v>
      </c>
      <c r="G678" s="46">
        <v>25</v>
      </c>
      <c r="H678" s="67"/>
      <c r="I678" s="199">
        <f t="shared" si="104"/>
        <v>0</v>
      </c>
      <c r="J678" s="110"/>
      <c r="K678" s="110"/>
    </row>
    <row r="679" spans="1:11" s="62" customFormat="1" ht="26.25" customHeight="1" x14ac:dyDescent="0.2">
      <c r="A679" s="147" t="s">
        <v>2480</v>
      </c>
      <c r="B679" s="169" t="s">
        <v>223</v>
      </c>
      <c r="C679" s="150" t="s">
        <v>2482</v>
      </c>
      <c r="D679" s="47" t="s">
        <v>2481</v>
      </c>
      <c r="E679" s="8">
        <f t="shared" si="105"/>
        <v>0.79230769230769227</v>
      </c>
      <c r="F679" s="49">
        <v>130</v>
      </c>
      <c r="G679" s="46">
        <v>27</v>
      </c>
      <c r="H679" s="67"/>
      <c r="I679" s="199">
        <f t="shared" si="104"/>
        <v>0</v>
      </c>
      <c r="J679" s="110"/>
      <c r="K679" s="110"/>
    </row>
    <row r="680" spans="1:11" s="62" customFormat="1" ht="26.25" customHeight="1" x14ac:dyDescent="0.2">
      <c r="A680" s="147" t="s">
        <v>1274</v>
      </c>
      <c r="B680" s="147" t="s">
        <v>1278</v>
      </c>
      <c r="C680" s="150" t="s">
        <v>1285</v>
      </c>
      <c r="D680" s="47" t="s">
        <v>1280</v>
      </c>
      <c r="E680" s="8">
        <f t="shared" si="105"/>
        <v>0.56000000000000005</v>
      </c>
      <c r="F680" s="49">
        <v>25</v>
      </c>
      <c r="G680" s="46">
        <v>11</v>
      </c>
      <c r="H680" s="67"/>
      <c r="I680" s="199">
        <f t="shared" si="104"/>
        <v>0</v>
      </c>
      <c r="J680" s="110"/>
      <c r="K680" s="110"/>
    </row>
    <row r="681" spans="1:11" s="62" customFormat="1" ht="26.25" customHeight="1" x14ac:dyDescent="0.2">
      <c r="A681" s="147" t="s">
        <v>1276</v>
      </c>
      <c r="B681" s="147" t="s">
        <v>1278</v>
      </c>
      <c r="C681" s="150" t="s">
        <v>1286</v>
      </c>
      <c r="D681" s="47" t="s">
        <v>1282</v>
      </c>
      <c r="E681" s="8">
        <f t="shared" si="105"/>
        <v>0.56000000000000005</v>
      </c>
      <c r="F681" s="49">
        <v>25</v>
      </c>
      <c r="G681" s="46">
        <v>11</v>
      </c>
      <c r="H681" s="67"/>
      <c r="I681" s="199">
        <f t="shared" si="104"/>
        <v>0</v>
      </c>
      <c r="J681" s="110"/>
      <c r="K681" s="110"/>
    </row>
    <row r="682" spans="1:11" s="62" customFormat="1" ht="26.25" customHeight="1" x14ac:dyDescent="0.55000000000000004">
      <c r="A682" s="221" t="s">
        <v>2021</v>
      </c>
      <c r="B682" s="221"/>
      <c r="C682" s="24"/>
      <c r="D682" s="52"/>
      <c r="E682" s="53"/>
      <c r="F682" s="85"/>
      <c r="G682" s="86"/>
      <c r="H682" s="56"/>
      <c r="I682" s="117">
        <f t="shared" ref="I682:I709" si="106">G682*H682</f>
        <v>0</v>
      </c>
      <c r="J682" s="110"/>
      <c r="K682" s="110"/>
    </row>
    <row r="683" spans="1:11" s="62" customFormat="1" ht="27" customHeight="1" x14ac:dyDescent="0.2">
      <c r="A683" s="147" t="s">
        <v>717</v>
      </c>
      <c r="B683" s="147" t="s">
        <v>714</v>
      </c>
      <c r="C683" s="150" t="s">
        <v>715</v>
      </c>
      <c r="D683" s="47" t="s">
        <v>718</v>
      </c>
      <c r="E683" s="20">
        <f>1-(G683/F683)</f>
        <v>0.33333333333333337</v>
      </c>
      <c r="F683" s="49">
        <v>12</v>
      </c>
      <c r="G683" s="46">
        <v>8</v>
      </c>
      <c r="H683" s="67"/>
      <c r="I683" s="199">
        <f t="shared" si="106"/>
        <v>0</v>
      </c>
      <c r="J683" s="110"/>
      <c r="K683" s="110"/>
    </row>
    <row r="684" spans="1:11" s="62" customFormat="1" ht="27" customHeight="1" x14ac:dyDescent="0.2">
      <c r="A684" s="147" t="s">
        <v>722</v>
      </c>
      <c r="B684" s="147" t="s">
        <v>714</v>
      </c>
      <c r="C684" s="150" t="s">
        <v>720</v>
      </c>
      <c r="D684" s="47" t="s">
        <v>2186</v>
      </c>
      <c r="E684" s="20">
        <f>1-(G684/F684)</f>
        <v>0.33333333333333337</v>
      </c>
      <c r="F684" s="49">
        <v>12</v>
      </c>
      <c r="G684" s="46">
        <v>8</v>
      </c>
      <c r="H684" s="67"/>
      <c r="I684" s="199">
        <f t="shared" si="106"/>
        <v>0</v>
      </c>
      <c r="J684" s="110"/>
      <c r="K684" s="110"/>
    </row>
    <row r="685" spans="1:11" s="62" customFormat="1" ht="26.25" customHeight="1" x14ac:dyDescent="0.2">
      <c r="A685" s="147" t="s">
        <v>754</v>
      </c>
      <c r="B685" s="147" t="s">
        <v>742</v>
      </c>
      <c r="C685" s="150" t="s">
        <v>755</v>
      </c>
      <c r="D685" s="47" t="s">
        <v>756</v>
      </c>
      <c r="E685" s="20">
        <f>1-(G685/F685)</f>
        <v>0.38888888888888884</v>
      </c>
      <c r="F685" s="49">
        <v>18</v>
      </c>
      <c r="G685" s="46">
        <v>11</v>
      </c>
      <c r="H685" s="67"/>
      <c r="I685" s="199">
        <f t="shared" si="106"/>
        <v>0</v>
      </c>
      <c r="J685" s="110"/>
      <c r="K685" s="110"/>
    </row>
    <row r="686" spans="1:11" s="62" customFormat="1" ht="20.100000000000001" customHeight="1" x14ac:dyDescent="0.55000000000000004">
      <c r="A686" s="221" t="s">
        <v>2101</v>
      </c>
      <c r="B686" s="221"/>
      <c r="C686" s="24"/>
      <c r="D686" s="52"/>
      <c r="E686" s="216"/>
      <c r="F686" s="85"/>
      <c r="G686" s="86"/>
      <c r="H686" s="56"/>
      <c r="I686" s="199">
        <f t="shared" si="106"/>
        <v>0</v>
      </c>
      <c r="J686" s="110"/>
      <c r="K686" s="110"/>
    </row>
    <row r="687" spans="1:11" s="62" customFormat="1" ht="24.75" customHeight="1" x14ac:dyDescent="0.2">
      <c r="A687" s="147" t="s">
        <v>726</v>
      </c>
      <c r="B687" s="147" t="s">
        <v>714</v>
      </c>
      <c r="C687" s="150" t="s">
        <v>727</v>
      </c>
      <c r="D687" s="47" t="s">
        <v>728</v>
      </c>
      <c r="E687" s="20">
        <f>1-(G687/F687)</f>
        <v>0.3571428571428571</v>
      </c>
      <c r="F687" s="49">
        <v>14</v>
      </c>
      <c r="G687" s="46">
        <v>9</v>
      </c>
      <c r="H687" s="67"/>
      <c r="I687" s="199">
        <f t="shared" si="106"/>
        <v>0</v>
      </c>
      <c r="J687" s="110"/>
      <c r="K687" s="110"/>
    </row>
    <row r="688" spans="1:11" s="62" customFormat="1" ht="24.75" customHeight="1" x14ac:dyDescent="0.2">
      <c r="A688" s="147" t="s">
        <v>729</v>
      </c>
      <c r="B688" s="147" t="s">
        <v>714</v>
      </c>
      <c r="C688" s="150" t="s">
        <v>730</v>
      </c>
      <c r="D688" s="47" t="s">
        <v>731</v>
      </c>
      <c r="E688" s="20">
        <f>1-(G688/F688)</f>
        <v>0.36363636363636365</v>
      </c>
      <c r="F688" s="49">
        <v>11</v>
      </c>
      <c r="G688" s="46">
        <v>7</v>
      </c>
      <c r="H688" s="67"/>
      <c r="I688" s="199">
        <f t="shared" si="106"/>
        <v>0</v>
      </c>
      <c r="J688" s="110"/>
      <c r="K688" s="110"/>
    </row>
    <row r="689" spans="1:11" s="62" customFormat="1" ht="24.75" customHeight="1" x14ac:dyDescent="0.2">
      <c r="A689" s="147" t="s">
        <v>732</v>
      </c>
      <c r="B689" s="147" t="s">
        <v>714</v>
      </c>
      <c r="C689" s="150" t="s">
        <v>730</v>
      </c>
      <c r="D689" s="47" t="s">
        <v>733</v>
      </c>
      <c r="E689" s="20">
        <f>1-(G689/F689)</f>
        <v>0.36363636363636365</v>
      </c>
      <c r="F689" s="49">
        <v>11</v>
      </c>
      <c r="G689" s="46">
        <v>7</v>
      </c>
      <c r="H689" s="67"/>
      <c r="I689" s="199">
        <f t="shared" si="106"/>
        <v>0</v>
      </c>
      <c r="J689" s="110"/>
      <c r="K689" s="110"/>
    </row>
    <row r="690" spans="1:11" s="62" customFormat="1" ht="24.75" customHeight="1" x14ac:dyDescent="0.2">
      <c r="A690" s="147" t="s">
        <v>734</v>
      </c>
      <c r="B690" s="147" t="s">
        <v>714</v>
      </c>
      <c r="C690" s="148" t="s">
        <v>730</v>
      </c>
      <c r="D690" s="44" t="s">
        <v>735</v>
      </c>
      <c r="E690" s="20">
        <f>1-(G690/F690)</f>
        <v>0.36363636363636365</v>
      </c>
      <c r="F690" s="49">
        <v>11</v>
      </c>
      <c r="G690" s="46">
        <v>7</v>
      </c>
      <c r="H690" s="67"/>
      <c r="I690" s="199">
        <f t="shared" si="106"/>
        <v>0</v>
      </c>
      <c r="J690" s="110"/>
      <c r="K690" s="110"/>
    </row>
    <row r="691" spans="1:11" s="62" customFormat="1" ht="24.75" customHeight="1" x14ac:dyDescent="0.2">
      <c r="A691" s="147" t="s">
        <v>736</v>
      </c>
      <c r="B691" s="147" t="s">
        <v>714</v>
      </c>
      <c r="C691" s="150" t="s">
        <v>737</v>
      </c>
      <c r="D691" s="47" t="s">
        <v>738</v>
      </c>
      <c r="E691" s="20">
        <f>1-(G691/F691)</f>
        <v>0.3125</v>
      </c>
      <c r="F691" s="49">
        <v>16</v>
      </c>
      <c r="G691" s="46">
        <v>11</v>
      </c>
      <c r="H691" s="67"/>
      <c r="I691" s="199">
        <f t="shared" si="106"/>
        <v>0</v>
      </c>
      <c r="J691" s="110"/>
      <c r="K691" s="110"/>
    </row>
    <row r="692" spans="1:11" s="62" customFormat="1" ht="24.75" customHeight="1" x14ac:dyDescent="0.2">
      <c r="A692" s="147" t="s">
        <v>745</v>
      </c>
      <c r="B692" s="147" t="s">
        <v>742</v>
      </c>
      <c r="C692" s="150" t="s">
        <v>743</v>
      </c>
      <c r="D692" s="47" t="s">
        <v>746</v>
      </c>
      <c r="E692" s="20">
        <f t="shared" ref="E692:E702" si="107">1-(G692/F692)</f>
        <v>0.33333333333333337</v>
      </c>
      <c r="F692" s="49">
        <v>18</v>
      </c>
      <c r="G692" s="46">
        <v>12</v>
      </c>
      <c r="H692" s="67"/>
      <c r="I692" s="199">
        <f t="shared" si="106"/>
        <v>0</v>
      </c>
      <c r="J692" s="110"/>
      <c r="K692" s="110"/>
    </row>
    <row r="693" spans="1:11" s="62" customFormat="1" ht="24.75" customHeight="1" x14ac:dyDescent="0.2">
      <c r="A693" s="147" t="s">
        <v>747</v>
      </c>
      <c r="B693" s="147" t="s">
        <v>742</v>
      </c>
      <c r="C693" s="148" t="s">
        <v>743</v>
      </c>
      <c r="D693" s="44" t="s">
        <v>748</v>
      </c>
      <c r="E693" s="20">
        <f t="shared" si="107"/>
        <v>0.33333333333333337</v>
      </c>
      <c r="F693" s="49">
        <v>18</v>
      </c>
      <c r="G693" s="46">
        <v>12</v>
      </c>
      <c r="H693" s="67"/>
      <c r="I693" s="199">
        <f t="shared" si="106"/>
        <v>0</v>
      </c>
      <c r="J693" s="110"/>
      <c r="K693" s="110"/>
    </row>
    <row r="694" spans="1:11" s="62" customFormat="1" ht="24.75" customHeight="1" x14ac:dyDescent="0.2">
      <c r="A694" s="147" t="s">
        <v>749</v>
      </c>
      <c r="B694" s="147" t="s">
        <v>742</v>
      </c>
      <c r="C694" s="150" t="s">
        <v>750</v>
      </c>
      <c r="D694" s="47" t="s">
        <v>751</v>
      </c>
      <c r="E694" s="20">
        <f t="shared" si="107"/>
        <v>0.12</v>
      </c>
      <c r="F694" s="49">
        <v>25</v>
      </c>
      <c r="G694" s="46">
        <v>22</v>
      </c>
      <c r="H694" s="67"/>
      <c r="I694" s="199">
        <f t="shared" si="106"/>
        <v>0</v>
      </c>
      <c r="J694" s="110"/>
      <c r="K694" s="110"/>
    </row>
    <row r="695" spans="1:11" s="62" customFormat="1" ht="24.75" customHeight="1" x14ac:dyDescent="0.2">
      <c r="A695" s="147" t="s">
        <v>752</v>
      </c>
      <c r="B695" s="147" t="s">
        <v>742</v>
      </c>
      <c r="C695" s="150" t="s">
        <v>750</v>
      </c>
      <c r="D695" s="47" t="s">
        <v>753</v>
      </c>
      <c r="E695" s="20">
        <f t="shared" si="107"/>
        <v>0.13888888888888884</v>
      </c>
      <c r="F695" s="49">
        <v>36</v>
      </c>
      <c r="G695" s="46">
        <v>31</v>
      </c>
      <c r="H695" s="67"/>
      <c r="I695" s="199">
        <f t="shared" si="106"/>
        <v>0</v>
      </c>
      <c r="J695" s="110"/>
      <c r="K695" s="110"/>
    </row>
    <row r="696" spans="1:11" s="62" customFormat="1" ht="24.75" customHeight="1" x14ac:dyDescent="0.2">
      <c r="A696" s="147" t="s">
        <v>757</v>
      </c>
      <c r="B696" s="147" t="s">
        <v>742</v>
      </c>
      <c r="C696" s="150" t="s">
        <v>758</v>
      </c>
      <c r="D696" s="47" t="s">
        <v>759</v>
      </c>
      <c r="E696" s="20">
        <f t="shared" si="107"/>
        <v>0.19444444444444442</v>
      </c>
      <c r="F696" s="49">
        <v>36</v>
      </c>
      <c r="G696" s="46">
        <v>29</v>
      </c>
      <c r="H696" s="67"/>
      <c r="I696" s="199">
        <f t="shared" si="106"/>
        <v>0</v>
      </c>
      <c r="J696" s="110"/>
      <c r="K696" s="110"/>
    </row>
    <row r="697" spans="1:11" s="62" customFormat="1" ht="24.75" customHeight="1" x14ac:dyDescent="0.2">
      <c r="A697" s="147" t="s">
        <v>1624</v>
      </c>
      <c r="B697" s="169" t="s">
        <v>223</v>
      </c>
      <c r="C697" s="150" t="s">
        <v>1627</v>
      </c>
      <c r="D697" s="47" t="s">
        <v>1625</v>
      </c>
      <c r="E697" s="8">
        <f t="shared" si="107"/>
        <v>0.67500000000000004</v>
      </c>
      <c r="F697" s="49">
        <v>120</v>
      </c>
      <c r="G697" s="46">
        <v>39</v>
      </c>
      <c r="H697" s="67"/>
      <c r="I697" s="199">
        <f t="shared" si="106"/>
        <v>0</v>
      </c>
      <c r="J697" s="110"/>
      <c r="K697" s="110"/>
    </row>
    <row r="698" spans="1:11" ht="24.75" customHeight="1" x14ac:dyDescent="0.2">
      <c r="A698" s="147" t="s">
        <v>1620</v>
      </c>
      <c r="B698" s="169" t="s">
        <v>223</v>
      </c>
      <c r="C698" s="150" t="s">
        <v>764</v>
      </c>
      <c r="D698" s="47" t="s">
        <v>1621</v>
      </c>
      <c r="E698" s="8">
        <f t="shared" si="107"/>
        <v>0.69565217391304346</v>
      </c>
      <c r="F698" s="49">
        <v>69</v>
      </c>
      <c r="G698" s="46">
        <v>21</v>
      </c>
      <c r="H698" s="67"/>
      <c r="I698" s="199">
        <f t="shared" si="106"/>
        <v>0</v>
      </c>
      <c r="J698" s="110"/>
      <c r="K698" s="110"/>
    </row>
    <row r="699" spans="1:11" s="62" customFormat="1" ht="24.75" customHeight="1" x14ac:dyDescent="0.2">
      <c r="A699" s="147" t="s">
        <v>1622</v>
      </c>
      <c r="B699" s="169" t="s">
        <v>223</v>
      </c>
      <c r="C699" s="150" t="s">
        <v>1626</v>
      </c>
      <c r="D699" s="47" t="s">
        <v>1623</v>
      </c>
      <c r="E699" s="8">
        <f t="shared" si="107"/>
        <v>0.6376811594202898</v>
      </c>
      <c r="F699" s="49">
        <v>69</v>
      </c>
      <c r="G699" s="46">
        <v>25</v>
      </c>
      <c r="H699" s="67"/>
      <c r="I699" s="199">
        <f t="shared" si="106"/>
        <v>0</v>
      </c>
      <c r="J699" s="110"/>
      <c r="K699" s="110"/>
    </row>
    <row r="700" spans="1:11" s="62" customFormat="1" ht="24.75" customHeight="1" x14ac:dyDescent="0.2">
      <c r="A700" s="147" t="s">
        <v>1273</v>
      </c>
      <c r="B700" s="147" t="s">
        <v>1278</v>
      </c>
      <c r="C700" s="150" t="s">
        <v>1284</v>
      </c>
      <c r="D700" s="47" t="s">
        <v>1279</v>
      </c>
      <c r="E700" s="8">
        <f t="shared" si="107"/>
        <v>0.61764705882352944</v>
      </c>
      <c r="F700" s="49">
        <v>34</v>
      </c>
      <c r="G700" s="46">
        <v>13</v>
      </c>
      <c r="H700" s="67"/>
      <c r="I700" s="199">
        <f t="shared" si="106"/>
        <v>0</v>
      </c>
      <c r="J700" s="110"/>
      <c r="K700" s="110"/>
    </row>
    <row r="701" spans="1:11" s="62" customFormat="1" ht="24.75" customHeight="1" x14ac:dyDescent="0.2">
      <c r="A701" s="147" t="s">
        <v>1275</v>
      </c>
      <c r="B701" s="147" t="s">
        <v>1278</v>
      </c>
      <c r="C701" s="150" t="s">
        <v>1285</v>
      </c>
      <c r="D701" s="47" t="s">
        <v>1281</v>
      </c>
      <c r="E701" s="8">
        <f t="shared" si="107"/>
        <v>0.60526315789473684</v>
      </c>
      <c r="F701" s="49">
        <v>38</v>
      </c>
      <c r="G701" s="46">
        <v>15</v>
      </c>
      <c r="H701" s="67"/>
      <c r="I701" s="199">
        <f t="shared" si="106"/>
        <v>0</v>
      </c>
      <c r="J701" s="110"/>
      <c r="K701" s="110"/>
    </row>
    <row r="702" spans="1:11" s="62" customFormat="1" ht="24.75" customHeight="1" x14ac:dyDescent="0.2">
      <c r="A702" s="147" t="s">
        <v>1277</v>
      </c>
      <c r="B702" s="147" t="s">
        <v>1278</v>
      </c>
      <c r="C702" s="150" t="s">
        <v>1286</v>
      </c>
      <c r="D702" s="47" t="s">
        <v>1283</v>
      </c>
      <c r="E702" s="8">
        <f t="shared" si="107"/>
        <v>0.61764705882352944</v>
      </c>
      <c r="F702" s="49">
        <v>34</v>
      </c>
      <c r="G702" s="46">
        <v>13</v>
      </c>
      <c r="H702" s="67"/>
      <c r="I702" s="199">
        <f t="shared" si="106"/>
        <v>0</v>
      </c>
      <c r="J702" s="110"/>
      <c r="K702" s="110"/>
    </row>
    <row r="703" spans="1:11" s="62" customFormat="1" ht="20.100000000000001" customHeight="1" x14ac:dyDescent="0.55000000000000004">
      <c r="A703" s="221" t="s">
        <v>2022</v>
      </c>
      <c r="B703" s="221"/>
      <c r="C703" s="24"/>
      <c r="D703" s="52"/>
      <c r="E703" s="8"/>
      <c r="F703" s="85"/>
      <c r="G703" s="86"/>
      <c r="H703" s="56"/>
      <c r="I703" s="199">
        <f t="shared" si="106"/>
        <v>0</v>
      </c>
      <c r="J703" s="110"/>
      <c r="K703" s="110"/>
    </row>
    <row r="704" spans="1:11" s="62" customFormat="1" ht="25.5" customHeight="1" x14ac:dyDescent="0.2">
      <c r="A704" s="147" t="s">
        <v>2023</v>
      </c>
      <c r="B704" s="147" t="s">
        <v>714</v>
      </c>
      <c r="C704" s="150" t="s">
        <v>2024</v>
      </c>
      <c r="D704" s="47" t="s">
        <v>2025</v>
      </c>
      <c r="E704" s="19">
        <f t="shared" ref="E704:E709" si="108">1-(G704/F704)</f>
        <v>0.41379310344827591</v>
      </c>
      <c r="F704" s="49">
        <v>29</v>
      </c>
      <c r="G704" s="46">
        <v>17</v>
      </c>
      <c r="H704" s="67"/>
      <c r="I704" s="199">
        <f t="shared" si="106"/>
        <v>0</v>
      </c>
      <c r="J704" s="110"/>
      <c r="K704" s="110"/>
    </row>
    <row r="705" spans="1:11" s="62" customFormat="1" ht="25.5" customHeight="1" x14ac:dyDescent="0.2">
      <c r="A705" s="147" t="s">
        <v>2266</v>
      </c>
      <c r="B705" s="43" t="s">
        <v>2267</v>
      </c>
      <c r="C705" s="150" t="s">
        <v>2271</v>
      </c>
      <c r="D705" s="47" t="s">
        <v>2268</v>
      </c>
      <c r="E705" s="20">
        <f>1-(G705/F705)</f>
        <v>0.30000000000000004</v>
      </c>
      <c r="F705" s="49">
        <v>10</v>
      </c>
      <c r="G705" s="46">
        <v>7</v>
      </c>
      <c r="H705" s="67"/>
      <c r="I705" s="199">
        <f t="shared" si="106"/>
        <v>0</v>
      </c>
      <c r="J705" s="110"/>
      <c r="K705" s="110"/>
    </row>
    <row r="706" spans="1:11" s="62" customFormat="1" ht="25.5" customHeight="1" x14ac:dyDescent="0.2">
      <c r="A706" s="147" t="s">
        <v>2263</v>
      </c>
      <c r="B706" s="43" t="s">
        <v>2267</v>
      </c>
      <c r="C706" s="150" t="s">
        <v>2271</v>
      </c>
      <c r="D706" s="47" t="s">
        <v>2269</v>
      </c>
      <c r="E706" s="20">
        <f>1-(G706/F706)</f>
        <v>0.30000000000000004</v>
      </c>
      <c r="F706" s="49">
        <v>10</v>
      </c>
      <c r="G706" s="46">
        <v>7</v>
      </c>
      <c r="H706" s="67"/>
      <c r="I706" s="199">
        <f t="shared" si="106"/>
        <v>0</v>
      </c>
      <c r="J706" s="110"/>
      <c r="K706" s="110"/>
    </row>
    <row r="707" spans="1:11" s="62" customFormat="1" ht="25.5" customHeight="1" x14ac:dyDescent="0.2">
      <c r="A707" s="147" t="s">
        <v>2265</v>
      </c>
      <c r="B707" s="43" t="s">
        <v>2267</v>
      </c>
      <c r="C707" s="150" t="s">
        <v>2271</v>
      </c>
      <c r="D707" s="47" t="s">
        <v>2270</v>
      </c>
      <c r="E707" s="20">
        <f>1-(G707/F707)</f>
        <v>0.30000000000000004</v>
      </c>
      <c r="F707" s="49">
        <v>10</v>
      </c>
      <c r="G707" s="46">
        <v>7</v>
      </c>
      <c r="H707" s="67"/>
      <c r="I707" s="199">
        <f t="shared" si="106"/>
        <v>0</v>
      </c>
      <c r="J707" s="110"/>
      <c r="K707" s="110"/>
    </row>
    <row r="708" spans="1:11" s="62" customFormat="1" ht="25.5" customHeight="1" x14ac:dyDescent="0.2">
      <c r="A708" s="147" t="s">
        <v>2264</v>
      </c>
      <c r="B708" s="43" t="s">
        <v>2267</v>
      </c>
      <c r="C708" s="150" t="s">
        <v>2271</v>
      </c>
      <c r="D708" s="47" t="s">
        <v>2644</v>
      </c>
      <c r="E708" s="20">
        <f>1-(G708/F708)</f>
        <v>0.30000000000000004</v>
      </c>
      <c r="F708" s="49">
        <v>10</v>
      </c>
      <c r="G708" s="46">
        <v>7</v>
      </c>
      <c r="H708" s="67"/>
      <c r="I708" s="199">
        <f t="shared" si="106"/>
        <v>0</v>
      </c>
      <c r="J708" s="110"/>
      <c r="K708" s="110"/>
    </row>
    <row r="709" spans="1:11" ht="25.5" customHeight="1" x14ac:dyDescent="0.2">
      <c r="A709" s="147" t="s">
        <v>2026</v>
      </c>
      <c r="B709" s="147" t="s">
        <v>2027</v>
      </c>
      <c r="C709" s="150" t="s">
        <v>2028</v>
      </c>
      <c r="D709" s="47" t="s">
        <v>2029</v>
      </c>
      <c r="E709" s="19">
        <f t="shared" si="108"/>
        <v>0.47058823529411764</v>
      </c>
      <c r="F709" s="49">
        <v>17</v>
      </c>
      <c r="G709" s="46">
        <v>9</v>
      </c>
      <c r="H709" s="67"/>
      <c r="I709" s="199">
        <f t="shared" si="106"/>
        <v>0</v>
      </c>
      <c r="J709" s="110"/>
      <c r="K709" s="110"/>
    </row>
    <row r="710" spans="1:11" ht="24.95" customHeight="1" thickBot="1" x14ac:dyDescent="0.25">
      <c r="A710" s="147"/>
      <c r="B710" s="147"/>
      <c r="C710" s="171"/>
      <c r="D710" s="70"/>
      <c r="E710" s="195"/>
      <c r="F710" s="71"/>
      <c r="G710" s="145"/>
      <c r="H710" s="73"/>
      <c r="I710" s="74"/>
      <c r="J710" s="110"/>
      <c r="K710" s="110"/>
    </row>
    <row r="711" spans="1:11" ht="24.95" customHeight="1" thickBot="1" x14ac:dyDescent="0.25">
      <c r="A711" s="218" t="s">
        <v>781</v>
      </c>
      <c r="B711" s="219"/>
      <c r="C711" s="219"/>
      <c r="D711" s="219"/>
      <c r="E711" s="219"/>
      <c r="F711" s="219"/>
      <c r="G711" s="219"/>
      <c r="H711" s="219"/>
      <c r="I711" s="220"/>
      <c r="J711" s="110"/>
      <c r="K711" s="110"/>
    </row>
    <row r="712" spans="1:11" ht="18.75" customHeight="1" x14ac:dyDescent="0.2">
      <c r="A712" s="147"/>
      <c r="B712" s="147"/>
      <c r="C712" s="171"/>
      <c r="D712" s="70"/>
      <c r="E712" s="195"/>
      <c r="F712" s="71"/>
      <c r="G712" s="145"/>
      <c r="H712" s="73"/>
      <c r="I712" s="74"/>
      <c r="J712" s="110"/>
      <c r="K712" s="110"/>
    </row>
    <row r="713" spans="1:11" s="10" customFormat="1" ht="23.25" customHeight="1" x14ac:dyDescent="0.25">
      <c r="A713" s="127" t="s">
        <v>2127</v>
      </c>
      <c r="B713" s="127" t="s">
        <v>192</v>
      </c>
      <c r="C713" s="69" t="s">
        <v>2128</v>
      </c>
      <c r="D713" s="69" t="s">
        <v>2129</v>
      </c>
      <c r="E713" s="20">
        <f t="shared" ref="E713" si="109">1-(G713/F713)</f>
        <v>0.34615384615384615</v>
      </c>
      <c r="F713" s="49">
        <v>26</v>
      </c>
      <c r="G713" s="46">
        <v>17</v>
      </c>
      <c r="H713" s="67"/>
      <c r="I713" s="68">
        <f t="shared" ref="I713:I728" si="110">G713*H713</f>
        <v>0</v>
      </c>
      <c r="J713" s="110"/>
      <c r="K713" s="110"/>
    </row>
    <row r="714" spans="1:11" s="10" customFormat="1" ht="23.25" customHeight="1" x14ac:dyDescent="0.25">
      <c r="A714" s="185" t="s">
        <v>808</v>
      </c>
      <c r="B714" s="185" t="s">
        <v>622</v>
      </c>
      <c r="C714" s="64" t="s">
        <v>809</v>
      </c>
      <c r="D714" s="64" t="s">
        <v>810</v>
      </c>
      <c r="E714" s="20">
        <f t="shared" ref="E714" si="111">1-(G714/F714)</f>
        <v>0.21052631578947367</v>
      </c>
      <c r="F714" s="49">
        <v>19</v>
      </c>
      <c r="G714" s="46">
        <v>15</v>
      </c>
      <c r="H714" s="67"/>
      <c r="I714" s="68">
        <f t="shared" si="110"/>
        <v>0</v>
      </c>
      <c r="J714" s="110"/>
      <c r="K714" s="110"/>
    </row>
    <row r="715" spans="1:11" s="62" customFormat="1" ht="23.25" customHeight="1" x14ac:dyDescent="0.2">
      <c r="A715" s="185" t="s">
        <v>782</v>
      </c>
      <c r="B715" s="122" t="s">
        <v>590</v>
      </c>
      <c r="C715" s="64" t="s">
        <v>783</v>
      </c>
      <c r="D715" s="64" t="s">
        <v>784</v>
      </c>
      <c r="E715" s="19">
        <f t="shared" ref="E715:E717" si="112">1-(G715/F715)</f>
        <v>0.4285714285714286</v>
      </c>
      <c r="F715" s="49">
        <v>7</v>
      </c>
      <c r="G715" s="46">
        <v>4</v>
      </c>
      <c r="H715" s="67"/>
      <c r="I715" s="68">
        <f t="shared" si="110"/>
        <v>0</v>
      </c>
      <c r="J715" s="110"/>
      <c r="K715" s="110"/>
    </row>
    <row r="716" spans="1:11" s="62" customFormat="1" ht="23.25" customHeight="1" x14ac:dyDescent="0.2">
      <c r="A716" s="185" t="s">
        <v>785</v>
      </c>
      <c r="B716" s="122" t="s">
        <v>590</v>
      </c>
      <c r="C716" s="64" t="s">
        <v>786</v>
      </c>
      <c r="D716" s="64" t="s">
        <v>784</v>
      </c>
      <c r="E716" s="19">
        <f t="shared" si="112"/>
        <v>0.4285714285714286</v>
      </c>
      <c r="F716" s="49">
        <v>7</v>
      </c>
      <c r="G716" s="46">
        <v>4</v>
      </c>
      <c r="H716" s="67"/>
      <c r="I716" s="68">
        <f t="shared" si="110"/>
        <v>0</v>
      </c>
      <c r="J716" s="110"/>
      <c r="K716" s="110"/>
    </row>
    <row r="717" spans="1:11" ht="23.25" customHeight="1" x14ac:dyDescent="0.2">
      <c r="A717" s="185" t="s">
        <v>1638</v>
      </c>
      <c r="B717" s="122" t="s">
        <v>590</v>
      </c>
      <c r="C717" s="64" t="s">
        <v>1639</v>
      </c>
      <c r="D717" s="64" t="s">
        <v>1640</v>
      </c>
      <c r="E717" s="19">
        <f t="shared" si="112"/>
        <v>0.4285714285714286</v>
      </c>
      <c r="F717" s="49">
        <v>7</v>
      </c>
      <c r="G717" s="46">
        <v>4</v>
      </c>
      <c r="H717" s="67"/>
      <c r="I717" s="68">
        <f t="shared" si="110"/>
        <v>0</v>
      </c>
      <c r="J717" s="110"/>
      <c r="K717" s="110"/>
    </row>
    <row r="718" spans="1:11" s="62" customFormat="1" ht="23.25" customHeight="1" x14ac:dyDescent="0.2">
      <c r="A718" s="185" t="s">
        <v>787</v>
      </c>
      <c r="B718" s="122" t="s">
        <v>590</v>
      </c>
      <c r="C718" s="64" t="s">
        <v>788</v>
      </c>
      <c r="D718" s="64" t="s">
        <v>784</v>
      </c>
      <c r="E718" s="19">
        <v>0.4285714285714286</v>
      </c>
      <c r="F718" s="49">
        <v>7</v>
      </c>
      <c r="G718" s="46">
        <v>4</v>
      </c>
      <c r="H718" s="67"/>
      <c r="I718" s="68">
        <f t="shared" si="110"/>
        <v>0</v>
      </c>
      <c r="J718" s="110"/>
      <c r="K718" s="110"/>
    </row>
    <row r="719" spans="1:11" s="62" customFormat="1" ht="23.25" customHeight="1" x14ac:dyDescent="0.2">
      <c r="A719" s="185" t="s">
        <v>789</v>
      </c>
      <c r="B719" s="170" t="s">
        <v>590</v>
      </c>
      <c r="C719" s="64" t="s">
        <v>591</v>
      </c>
      <c r="D719" s="64" t="s">
        <v>790</v>
      </c>
      <c r="E719" s="20">
        <f>1-(G719/F719)</f>
        <v>0.25</v>
      </c>
      <c r="F719" s="49">
        <v>12</v>
      </c>
      <c r="G719" s="46">
        <v>9</v>
      </c>
      <c r="H719" s="67"/>
      <c r="I719" s="68">
        <f t="shared" si="110"/>
        <v>0</v>
      </c>
      <c r="J719" s="110"/>
      <c r="K719" s="110"/>
    </row>
    <row r="720" spans="1:11" s="62" customFormat="1" ht="23.25" customHeight="1" x14ac:dyDescent="0.2">
      <c r="A720" s="185" t="s">
        <v>791</v>
      </c>
      <c r="B720" s="122" t="s">
        <v>590</v>
      </c>
      <c r="C720" s="64" t="s">
        <v>591</v>
      </c>
      <c r="D720" s="64" t="s">
        <v>792</v>
      </c>
      <c r="E720" s="20">
        <v>0.25</v>
      </c>
      <c r="F720" s="49">
        <v>12</v>
      </c>
      <c r="G720" s="46">
        <v>9</v>
      </c>
      <c r="H720" s="67"/>
      <c r="I720" s="68">
        <f t="shared" si="110"/>
        <v>0</v>
      </c>
      <c r="J720" s="110"/>
      <c r="K720" s="110"/>
    </row>
    <row r="721" spans="1:11" ht="23.25" customHeight="1" x14ac:dyDescent="0.2">
      <c r="A721" s="185" t="s">
        <v>793</v>
      </c>
      <c r="B721" s="122" t="s">
        <v>590</v>
      </c>
      <c r="C721" s="64" t="s">
        <v>794</v>
      </c>
      <c r="D721" s="64" t="s">
        <v>784</v>
      </c>
      <c r="E721" s="19">
        <v>0.4285714285714286</v>
      </c>
      <c r="F721" s="49">
        <v>7</v>
      </c>
      <c r="G721" s="46">
        <v>4</v>
      </c>
      <c r="H721" s="67"/>
      <c r="I721" s="68">
        <f t="shared" si="110"/>
        <v>0</v>
      </c>
      <c r="J721" s="110"/>
      <c r="K721" s="110"/>
    </row>
    <row r="722" spans="1:11" ht="23.25" customHeight="1" x14ac:dyDescent="0.2">
      <c r="A722" s="185" t="s">
        <v>795</v>
      </c>
      <c r="B722" s="122" t="s">
        <v>590</v>
      </c>
      <c r="C722" s="64" t="s">
        <v>796</v>
      </c>
      <c r="D722" s="64" t="s">
        <v>784</v>
      </c>
      <c r="E722" s="19">
        <v>0.4285714285714286</v>
      </c>
      <c r="F722" s="49">
        <v>7</v>
      </c>
      <c r="G722" s="46">
        <v>4</v>
      </c>
      <c r="H722" s="67"/>
      <c r="I722" s="68">
        <f t="shared" si="110"/>
        <v>0</v>
      </c>
      <c r="J722" s="110"/>
      <c r="K722" s="110"/>
    </row>
    <row r="723" spans="1:11" ht="23.25" customHeight="1" x14ac:dyDescent="0.2">
      <c r="A723" s="185" t="s">
        <v>797</v>
      </c>
      <c r="B723" s="122" t="s">
        <v>590</v>
      </c>
      <c r="C723" s="69" t="s">
        <v>798</v>
      </c>
      <c r="D723" s="44" t="s">
        <v>784</v>
      </c>
      <c r="E723" s="19">
        <v>0.4285714285714286</v>
      </c>
      <c r="F723" s="49">
        <v>7</v>
      </c>
      <c r="G723" s="46">
        <v>4</v>
      </c>
      <c r="H723" s="67"/>
      <c r="I723" s="68">
        <f t="shared" si="110"/>
        <v>0</v>
      </c>
      <c r="J723" s="110"/>
      <c r="K723" s="110"/>
    </row>
    <row r="724" spans="1:11" ht="23.25" customHeight="1" x14ac:dyDescent="0.2">
      <c r="A724" s="185" t="s">
        <v>799</v>
      </c>
      <c r="B724" s="122" t="s">
        <v>590</v>
      </c>
      <c r="C724" s="64" t="s">
        <v>800</v>
      </c>
      <c r="D724" s="64" t="s">
        <v>784</v>
      </c>
      <c r="E724" s="19">
        <v>0.4285714285714286</v>
      </c>
      <c r="F724" s="49">
        <v>7</v>
      </c>
      <c r="G724" s="46">
        <v>4</v>
      </c>
      <c r="H724" s="67"/>
      <c r="I724" s="68">
        <f t="shared" si="110"/>
        <v>0</v>
      </c>
      <c r="J724" s="110"/>
      <c r="K724" s="110"/>
    </row>
    <row r="725" spans="1:11" ht="23.25" customHeight="1" x14ac:dyDescent="0.2">
      <c r="A725" s="185" t="s">
        <v>801</v>
      </c>
      <c r="B725" s="122" t="s">
        <v>590</v>
      </c>
      <c r="C725" s="69" t="s">
        <v>802</v>
      </c>
      <c r="D725" s="44" t="s">
        <v>803</v>
      </c>
      <c r="E725" s="19">
        <v>0.4</v>
      </c>
      <c r="F725" s="49">
        <v>15</v>
      </c>
      <c r="G725" s="46">
        <v>9</v>
      </c>
      <c r="H725" s="67"/>
      <c r="I725" s="68">
        <f t="shared" si="110"/>
        <v>0</v>
      </c>
      <c r="J725" s="110"/>
      <c r="K725" s="110"/>
    </row>
    <row r="726" spans="1:11" ht="23.25" customHeight="1" x14ac:dyDescent="0.2">
      <c r="A726" s="185" t="s">
        <v>804</v>
      </c>
      <c r="B726" s="122" t="s">
        <v>590</v>
      </c>
      <c r="C726" s="64" t="s">
        <v>805</v>
      </c>
      <c r="D726" s="64" t="s">
        <v>803</v>
      </c>
      <c r="E726" s="19">
        <v>0.4</v>
      </c>
      <c r="F726" s="49">
        <v>15</v>
      </c>
      <c r="G726" s="46">
        <v>9</v>
      </c>
      <c r="H726" s="67"/>
      <c r="I726" s="68">
        <f t="shared" si="110"/>
        <v>0</v>
      </c>
      <c r="J726" s="110"/>
      <c r="K726" s="110"/>
    </row>
    <row r="727" spans="1:11" customFormat="1" ht="23.25" customHeight="1" x14ac:dyDescent="0.25">
      <c r="A727" s="185" t="s">
        <v>806</v>
      </c>
      <c r="B727" s="122" t="s">
        <v>590</v>
      </c>
      <c r="C727" s="64" t="s">
        <v>807</v>
      </c>
      <c r="D727" s="64" t="s">
        <v>803</v>
      </c>
      <c r="E727" s="19">
        <v>0.4</v>
      </c>
      <c r="F727" s="49">
        <v>15</v>
      </c>
      <c r="G727" s="46">
        <v>9</v>
      </c>
      <c r="H727" s="67"/>
      <c r="I727" s="68">
        <f t="shared" si="110"/>
        <v>0</v>
      </c>
      <c r="J727" s="110"/>
      <c r="K727" s="110"/>
    </row>
    <row r="728" spans="1:11" ht="23.25" customHeight="1" x14ac:dyDescent="0.2">
      <c r="A728" s="185" t="s">
        <v>1641</v>
      </c>
      <c r="B728" s="122" t="s">
        <v>590</v>
      </c>
      <c r="C728" s="64" t="s">
        <v>1642</v>
      </c>
      <c r="D728" s="64" t="s">
        <v>2054</v>
      </c>
      <c r="E728" s="19">
        <f t="shared" ref="E728" si="113">1-(G728/F728)</f>
        <v>0.4</v>
      </c>
      <c r="F728" s="49">
        <v>15</v>
      </c>
      <c r="G728" s="46">
        <v>9</v>
      </c>
      <c r="H728" s="67"/>
      <c r="I728" s="68">
        <f t="shared" si="110"/>
        <v>0</v>
      </c>
      <c r="J728" s="110"/>
      <c r="K728" s="110"/>
    </row>
    <row r="729" spans="1:11" ht="30" customHeight="1" x14ac:dyDescent="0.7">
      <c r="A729" s="86"/>
      <c r="B729" s="50"/>
      <c r="C729" s="24"/>
      <c r="D729" s="52"/>
      <c r="E729" s="53"/>
      <c r="F729" s="54"/>
      <c r="G729" s="55"/>
      <c r="H729" s="56"/>
      <c r="I729" s="75" t="s">
        <v>2658</v>
      </c>
      <c r="J729" s="110"/>
      <c r="K729" s="110"/>
    </row>
    <row r="730" spans="1:11" ht="30" customHeight="1" x14ac:dyDescent="0.2">
      <c r="A730" s="139"/>
      <c r="B730" s="58"/>
      <c r="C730" s="24"/>
      <c r="D730" s="51"/>
      <c r="E730" s="59"/>
      <c r="F730" s="60" t="s">
        <v>0</v>
      </c>
      <c r="G730" s="222">
        <f>G2</f>
        <v>0</v>
      </c>
      <c r="H730" s="223"/>
      <c r="I730" s="224"/>
      <c r="J730" s="110"/>
      <c r="K730" s="110"/>
    </row>
    <row r="731" spans="1:11" ht="31.5" customHeight="1" x14ac:dyDescent="0.2">
      <c r="A731" s="86"/>
      <c r="B731" s="58"/>
      <c r="C731" s="24"/>
      <c r="D731" s="51"/>
      <c r="E731" s="59"/>
      <c r="F731" s="54"/>
      <c r="G731" s="55"/>
      <c r="H731" s="61" t="s">
        <v>1</v>
      </c>
      <c r="I731" s="56"/>
      <c r="J731" s="110"/>
      <c r="K731" s="110"/>
    </row>
    <row r="732" spans="1:11" ht="47.25" customHeight="1" thickBot="1" x14ac:dyDescent="0.3">
      <c r="A732" s="76" t="s">
        <v>5</v>
      </c>
      <c r="B732" s="76" t="s">
        <v>6</v>
      </c>
      <c r="C732" s="25"/>
      <c r="D732" s="77"/>
      <c r="E732" s="78" t="s">
        <v>7</v>
      </c>
      <c r="F732" s="79" t="s">
        <v>8</v>
      </c>
      <c r="G732" s="79" t="s">
        <v>9</v>
      </c>
      <c r="H732" s="80" t="s">
        <v>10</v>
      </c>
      <c r="I732" s="80" t="s">
        <v>11</v>
      </c>
      <c r="J732" s="110"/>
      <c r="K732" s="110"/>
    </row>
    <row r="733" spans="1:11" ht="24.95" customHeight="1" thickBot="1" x14ac:dyDescent="0.25">
      <c r="A733" s="218" t="s">
        <v>2173</v>
      </c>
      <c r="B733" s="219"/>
      <c r="C733" s="219"/>
      <c r="D733" s="219"/>
      <c r="E733" s="219"/>
      <c r="F733" s="219"/>
      <c r="G733" s="219"/>
      <c r="H733" s="219"/>
      <c r="I733" s="220"/>
      <c r="J733" s="110"/>
      <c r="K733" s="110"/>
    </row>
    <row r="734" spans="1:11" ht="23.25" customHeight="1" x14ac:dyDescent="0.2">
      <c r="A734" s="26"/>
      <c r="B734" s="26"/>
      <c r="C734" s="28"/>
      <c r="D734" s="28"/>
      <c r="E734" s="26"/>
      <c r="F734" s="26"/>
      <c r="G734" s="26"/>
      <c r="H734" s="26"/>
      <c r="I734" s="26"/>
      <c r="J734" s="110"/>
      <c r="K734" s="110"/>
    </row>
    <row r="735" spans="1:11" ht="27" customHeight="1" x14ac:dyDescent="0.2">
      <c r="A735" s="185" t="s">
        <v>2488</v>
      </c>
      <c r="B735" s="185" t="s">
        <v>536</v>
      </c>
      <c r="C735" s="69" t="s">
        <v>2490</v>
      </c>
      <c r="D735" s="69" t="s">
        <v>2489</v>
      </c>
      <c r="E735" s="19">
        <f>1-(G735/F735)</f>
        <v>0.4</v>
      </c>
      <c r="F735" s="49">
        <v>10</v>
      </c>
      <c r="G735" s="46">
        <v>6</v>
      </c>
      <c r="H735" s="67"/>
      <c r="I735" s="68">
        <f t="shared" ref="I735:I780" si="114">G735*H735</f>
        <v>0</v>
      </c>
      <c r="J735" s="110"/>
      <c r="K735" s="110"/>
    </row>
    <row r="736" spans="1:11" ht="27" customHeight="1" x14ac:dyDescent="0.2">
      <c r="A736" s="185" t="s">
        <v>2052</v>
      </c>
      <c r="B736" s="185" t="s">
        <v>225</v>
      </c>
      <c r="C736" s="69" t="s">
        <v>2053</v>
      </c>
      <c r="D736" s="69" t="s">
        <v>2055</v>
      </c>
      <c r="E736" s="157">
        <v>0.5</v>
      </c>
      <c r="F736" s="49">
        <v>6</v>
      </c>
      <c r="G736" s="46">
        <v>3</v>
      </c>
      <c r="H736" s="67"/>
      <c r="I736" s="68">
        <f t="shared" si="114"/>
        <v>0</v>
      </c>
      <c r="J736" s="110"/>
      <c r="K736" s="110"/>
    </row>
    <row r="737" spans="1:11" ht="27" customHeight="1" x14ac:dyDescent="0.2">
      <c r="A737" s="185" t="s">
        <v>811</v>
      </c>
      <c r="B737" s="185" t="s">
        <v>696</v>
      </c>
      <c r="C737" s="64" t="s">
        <v>812</v>
      </c>
      <c r="D737" s="64" t="s">
        <v>813</v>
      </c>
      <c r="E737" s="20">
        <v>0.375</v>
      </c>
      <c r="F737" s="49">
        <v>16</v>
      </c>
      <c r="G737" s="46">
        <v>10</v>
      </c>
      <c r="H737" s="67"/>
      <c r="I737" s="68">
        <f t="shared" si="114"/>
        <v>0</v>
      </c>
      <c r="J737" s="110"/>
      <c r="K737" s="110"/>
    </row>
    <row r="738" spans="1:11" ht="27" customHeight="1" x14ac:dyDescent="0.2">
      <c r="A738" s="185" t="s">
        <v>2108</v>
      </c>
      <c r="B738" s="185" t="s">
        <v>696</v>
      </c>
      <c r="C738" s="64" t="s">
        <v>812</v>
      </c>
      <c r="D738" s="64" t="s">
        <v>2109</v>
      </c>
      <c r="E738" s="20">
        <f>1-(G738/F738)</f>
        <v>0.375</v>
      </c>
      <c r="F738" s="49">
        <v>16</v>
      </c>
      <c r="G738" s="46">
        <v>10</v>
      </c>
      <c r="H738" s="67"/>
      <c r="I738" s="68">
        <f t="shared" si="114"/>
        <v>0</v>
      </c>
      <c r="J738" s="110"/>
      <c r="K738" s="110"/>
    </row>
    <row r="739" spans="1:11" ht="27" customHeight="1" x14ac:dyDescent="0.2">
      <c r="A739" s="185" t="s">
        <v>814</v>
      </c>
      <c r="B739" s="185" t="s">
        <v>696</v>
      </c>
      <c r="C739" s="69" t="s">
        <v>815</v>
      </c>
      <c r="D739" s="44" t="s">
        <v>2208</v>
      </c>
      <c r="E739" s="20">
        <v>0.375</v>
      </c>
      <c r="F739" s="49">
        <v>16</v>
      </c>
      <c r="G739" s="46">
        <v>10</v>
      </c>
      <c r="H739" s="67"/>
      <c r="I739" s="68">
        <f t="shared" si="114"/>
        <v>0</v>
      </c>
      <c r="J739" s="110"/>
      <c r="K739" s="110"/>
    </row>
    <row r="740" spans="1:11" ht="27" customHeight="1" x14ac:dyDescent="0.2">
      <c r="A740" s="185" t="s">
        <v>816</v>
      </c>
      <c r="B740" s="185" t="s">
        <v>696</v>
      </c>
      <c r="C740" s="69" t="s">
        <v>812</v>
      </c>
      <c r="D740" s="44" t="s">
        <v>817</v>
      </c>
      <c r="E740" s="20">
        <v>0.375</v>
      </c>
      <c r="F740" s="49">
        <v>16</v>
      </c>
      <c r="G740" s="46">
        <v>10</v>
      </c>
      <c r="H740" s="67"/>
      <c r="I740" s="68">
        <f t="shared" si="114"/>
        <v>0</v>
      </c>
      <c r="J740" s="110"/>
      <c r="K740" s="110"/>
    </row>
    <row r="741" spans="1:11" ht="27" customHeight="1" x14ac:dyDescent="0.2">
      <c r="A741" s="185" t="s">
        <v>818</v>
      </c>
      <c r="B741" s="185" t="s">
        <v>696</v>
      </c>
      <c r="C741" s="64" t="s">
        <v>812</v>
      </c>
      <c r="D741" s="64" t="s">
        <v>819</v>
      </c>
      <c r="E741" s="20">
        <v>0.375</v>
      </c>
      <c r="F741" s="49">
        <v>16</v>
      </c>
      <c r="G741" s="46">
        <v>10</v>
      </c>
      <c r="H741" s="67"/>
      <c r="I741" s="68">
        <f t="shared" si="114"/>
        <v>0</v>
      </c>
      <c r="J741" s="110"/>
      <c r="K741" s="110"/>
    </row>
    <row r="742" spans="1:11" ht="27" customHeight="1" x14ac:dyDescent="0.2">
      <c r="A742" s="185" t="s">
        <v>820</v>
      </c>
      <c r="B742" s="185" t="s">
        <v>696</v>
      </c>
      <c r="C742" s="69" t="s">
        <v>821</v>
      </c>
      <c r="D742" s="44" t="s">
        <v>822</v>
      </c>
      <c r="E742" s="20">
        <v>0.375</v>
      </c>
      <c r="F742" s="49">
        <v>16</v>
      </c>
      <c r="G742" s="46">
        <v>10</v>
      </c>
      <c r="H742" s="67"/>
      <c r="I742" s="68">
        <f t="shared" si="114"/>
        <v>0</v>
      </c>
      <c r="J742" s="110"/>
      <c r="K742" s="110"/>
    </row>
    <row r="743" spans="1:11" ht="27" customHeight="1" x14ac:dyDescent="0.2">
      <c r="A743" s="185" t="s">
        <v>823</v>
      </c>
      <c r="B743" s="185" t="s">
        <v>696</v>
      </c>
      <c r="C743" s="64" t="s">
        <v>821</v>
      </c>
      <c r="D743" s="64" t="s">
        <v>824</v>
      </c>
      <c r="E743" s="20">
        <v>0.375</v>
      </c>
      <c r="F743" s="49">
        <v>16</v>
      </c>
      <c r="G743" s="46">
        <v>10</v>
      </c>
      <c r="H743" s="67"/>
      <c r="I743" s="68">
        <f t="shared" si="114"/>
        <v>0</v>
      </c>
      <c r="J743" s="110"/>
      <c r="K743" s="110"/>
    </row>
    <row r="744" spans="1:11" ht="27" customHeight="1" x14ac:dyDescent="0.2">
      <c r="A744" s="185" t="s">
        <v>825</v>
      </c>
      <c r="B744" s="185" t="s">
        <v>696</v>
      </c>
      <c r="C744" s="64" t="s">
        <v>826</v>
      </c>
      <c r="D744" s="64" t="s">
        <v>827</v>
      </c>
      <c r="E744" s="19">
        <v>0.4285714285714286</v>
      </c>
      <c r="F744" s="49">
        <v>14</v>
      </c>
      <c r="G744" s="46">
        <v>8</v>
      </c>
      <c r="H744" s="67"/>
      <c r="I744" s="68">
        <f t="shared" si="114"/>
        <v>0</v>
      </c>
      <c r="J744" s="110"/>
      <c r="K744" s="110"/>
    </row>
    <row r="745" spans="1:11" ht="27" customHeight="1" x14ac:dyDescent="0.2">
      <c r="A745" s="185" t="s">
        <v>828</v>
      </c>
      <c r="B745" s="185" t="s">
        <v>696</v>
      </c>
      <c r="C745" s="64" t="s">
        <v>829</v>
      </c>
      <c r="D745" s="64" t="s">
        <v>830</v>
      </c>
      <c r="E745" s="19">
        <v>0.4285714285714286</v>
      </c>
      <c r="F745" s="49">
        <v>14</v>
      </c>
      <c r="G745" s="46">
        <v>8</v>
      </c>
      <c r="H745" s="67"/>
      <c r="I745" s="68">
        <f t="shared" si="114"/>
        <v>0</v>
      </c>
      <c r="J745" s="110"/>
      <c r="K745" s="110"/>
    </row>
    <row r="746" spans="1:11" ht="27" customHeight="1" x14ac:dyDescent="0.2">
      <c r="A746" s="185" t="s">
        <v>831</v>
      </c>
      <c r="B746" s="185" t="s">
        <v>696</v>
      </c>
      <c r="C746" s="64" t="s">
        <v>832</v>
      </c>
      <c r="D746" s="64" t="s">
        <v>833</v>
      </c>
      <c r="E746" s="19">
        <v>0.41666666666666663</v>
      </c>
      <c r="F746" s="49">
        <v>12</v>
      </c>
      <c r="G746" s="46">
        <v>7</v>
      </c>
      <c r="H746" s="67"/>
      <c r="I746" s="68">
        <f t="shared" si="114"/>
        <v>0</v>
      </c>
      <c r="J746" s="110"/>
      <c r="K746" s="110"/>
    </row>
    <row r="747" spans="1:11" ht="27" customHeight="1" x14ac:dyDescent="0.2">
      <c r="A747" s="185" t="s">
        <v>1777</v>
      </c>
      <c r="B747" s="185" t="s">
        <v>696</v>
      </c>
      <c r="C747" s="64" t="s">
        <v>1780</v>
      </c>
      <c r="D747" s="64" t="s">
        <v>1778</v>
      </c>
      <c r="E747" s="19">
        <f>1-(G747/F747)</f>
        <v>0.41666666666666663</v>
      </c>
      <c r="F747" s="49">
        <v>12</v>
      </c>
      <c r="G747" s="46">
        <v>7</v>
      </c>
      <c r="H747" s="67"/>
      <c r="I747" s="68">
        <f t="shared" si="114"/>
        <v>0</v>
      </c>
      <c r="J747" s="110"/>
      <c r="K747" s="110"/>
    </row>
    <row r="748" spans="1:11" ht="27" customHeight="1" x14ac:dyDescent="0.2">
      <c r="A748" s="185" t="s">
        <v>834</v>
      </c>
      <c r="B748" s="185" t="s">
        <v>696</v>
      </c>
      <c r="C748" s="64" t="s">
        <v>835</v>
      </c>
      <c r="D748" s="64" t="s">
        <v>836</v>
      </c>
      <c r="E748" s="20">
        <f>1-(G748/F748)</f>
        <v>0.38461538461538458</v>
      </c>
      <c r="F748" s="49">
        <v>13</v>
      </c>
      <c r="G748" s="46">
        <v>8</v>
      </c>
      <c r="H748" s="67"/>
      <c r="I748" s="68">
        <f t="shared" si="114"/>
        <v>0</v>
      </c>
      <c r="J748" s="110"/>
      <c r="K748" s="110"/>
    </row>
    <row r="749" spans="1:11" ht="27" customHeight="1" x14ac:dyDescent="0.2">
      <c r="A749" s="185" t="s">
        <v>837</v>
      </c>
      <c r="B749" s="185" t="s">
        <v>696</v>
      </c>
      <c r="C749" s="64" t="s">
        <v>838</v>
      </c>
      <c r="D749" s="64" t="s">
        <v>839</v>
      </c>
      <c r="E749" s="20">
        <v>0.38461538461538458</v>
      </c>
      <c r="F749" s="49">
        <v>13</v>
      </c>
      <c r="G749" s="46">
        <v>8</v>
      </c>
      <c r="H749" s="67"/>
      <c r="I749" s="68">
        <f t="shared" si="114"/>
        <v>0</v>
      </c>
      <c r="J749" s="110"/>
      <c r="K749" s="110"/>
    </row>
    <row r="750" spans="1:11" ht="27" customHeight="1" x14ac:dyDescent="0.2">
      <c r="A750" s="185" t="s">
        <v>1776</v>
      </c>
      <c r="B750" s="185" t="s">
        <v>696</v>
      </c>
      <c r="C750" s="64" t="s">
        <v>1781</v>
      </c>
      <c r="D750" s="64" t="s">
        <v>1779</v>
      </c>
      <c r="E750" s="19">
        <f t="shared" ref="E750:E754" si="115">1-(G750/F750)</f>
        <v>0.4</v>
      </c>
      <c r="F750" s="49">
        <v>5</v>
      </c>
      <c r="G750" s="46">
        <v>3</v>
      </c>
      <c r="H750" s="67"/>
      <c r="I750" s="68">
        <f t="shared" si="114"/>
        <v>0</v>
      </c>
      <c r="J750" s="110"/>
      <c r="K750" s="110"/>
    </row>
    <row r="751" spans="1:11" ht="27" customHeight="1" x14ac:dyDescent="0.2">
      <c r="A751" s="185" t="s">
        <v>2110</v>
      </c>
      <c r="B751" s="185" t="s">
        <v>696</v>
      </c>
      <c r="C751" s="64" t="s">
        <v>812</v>
      </c>
      <c r="D751" s="64" t="s">
        <v>2111</v>
      </c>
      <c r="E751" s="20">
        <f t="shared" si="115"/>
        <v>0.2857142857142857</v>
      </c>
      <c r="F751" s="49">
        <v>7</v>
      </c>
      <c r="G751" s="46">
        <v>5</v>
      </c>
      <c r="H751" s="67"/>
      <c r="I751" s="68">
        <f t="shared" si="114"/>
        <v>0</v>
      </c>
      <c r="J751" s="110"/>
      <c r="K751" s="110"/>
    </row>
    <row r="752" spans="1:11" ht="27" customHeight="1" x14ac:dyDescent="0.2">
      <c r="A752" s="185" t="s">
        <v>2115</v>
      </c>
      <c r="B752" s="185" t="s">
        <v>696</v>
      </c>
      <c r="C752" s="64" t="s">
        <v>2116</v>
      </c>
      <c r="D752" s="64" t="s">
        <v>2117</v>
      </c>
      <c r="E752" s="20">
        <f t="shared" si="115"/>
        <v>0.2857142857142857</v>
      </c>
      <c r="F752" s="49">
        <v>7</v>
      </c>
      <c r="G752" s="46">
        <v>5</v>
      </c>
      <c r="H752" s="67"/>
      <c r="I752" s="68">
        <f t="shared" si="114"/>
        <v>0</v>
      </c>
      <c r="J752" s="110"/>
      <c r="K752" s="110"/>
    </row>
    <row r="753" spans="1:11" ht="27" customHeight="1" x14ac:dyDescent="0.2">
      <c r="A753" s="185" t="s">
        <v>2112</v>
      </c>
      <c r="B753" s="185" t="s">
        <v>696</v>
      </c>
      <c r="C753" s="64" t="s">
        <v>2113</v>
      </c>
      <c r="D753" s="64" t="s">
        <v>2114</v>
      </c>
      <c r="E753" s="20">
        <f t="shared" si="115"/>
        <v>0.2857142857142857</v>
      </c>
      <c r="F753" s="49">
        <v>7</v>
      </c>
      <c r="G753" s="46">
        <v>5</v>
      </c>
      <c r="H753" s="67"/>
      <c r="I753" s="68">
        <f t="shared" si="114"/>
        <v>0</v>
      </c>
      <c r="J753" s="110"/>
      <c r="K753" s="110"/>
    </row>
    <row r="754" spans="1:11" ht="27" customHeight="1" x14ac:dyDescent="0.2">
      <c r="A754" s="185" t="s">
        <v>2118</v>
      </c>
      <c r="B754" s="185" t="s">
        <v>696</v>
      </c>
      <c r="C754" s="64" t="s">
        <v>2119</v>
      </c>
      <c r="D754" s="64" t="s">
        <v>2120</v>
      </c>
      <c r="E754" s="20">
        <f t="shared" si="115"/>
        <v>0.30000000000000004</v>
      </c>
      <c r="F754" s="49">
        <v>10</v>
      </c>
      <c r="G754" s="46">
        <v>7</v>
      </c>
      <c r="H754" s="67"/>
      <c r="I754" s="68">
        <f t="shared" si="114"/>
        <v>0</v>
      </c>
      <c r="J754" s="110"/>
      <c r="K754" s="110"/>
    </row>
    <row r="755" spans="1:11" ht="20.100000000000001" customHeight="1" x14ac:dyDescent="0.2">
      <c r="A755" s="221" t="s">
        <v>1649</v>
      </c>
      <c r="B755" s="221"/>
      <c r="C755" s="221"/>
      <c r="D755" s="119"/>
      <c r="E755" s="35"/>
      <c r="F755" s="101"/>
      <c r="G755" s="102"/>
      <c r="H755" s="82"/>
      <c r="I755" s="199">
        <f t="shared" si="114"/>
        <v>0</v>
      </c>
      <c r="J755" s="110"/>
      <c r="K755" s="110"/>
    </row>
    <row r="756" spans="1:11" ht="32.25" customHeight="1" x14ac:dyDescent="0.2">
      <c r="A756" s="147" t="s">
        <v>1645</v>
      </c>
      <c r="B756" s="147" t="s">
        <v>1643</v>
      </c>
      <c r="C756" s="153" t="s">
        <v>1648</v>
      </c>
      <c r="D756" s="64" t="s">
        <v>1644</v>
      </c>
      <c r="E756" s="8">
        <f>1-(G756/F756)</f>
        <v>0.76666666666666661</v>
      </c>
      <c r="F756" s="49">
        <v>30</v>
      </c>
      <c r="G756" s="46">
        <v>7</v>
      </c>
      <c r="H756" s="82"/>
      <c r="I756" s="68">
        <f t="shared" si="114"/>
        <v>0</v>
      </c>
      <c r="J756" s="110"/>
      <c r="K756" s="110"/>
    </row>
    <row r="757" spans="1:11" ht="32.25" customHeight="1" x14ac:dyDescent="0.2">
      <c r="A757" s="147" t="s">
        <v>1646</v>
      </c>
      <c r="B757" s="147" t="s">
        <v>1643</v>
      </c>
      <c r="C757" s="150" t="s">
        <v>1647</v>
      </c>
      <c r="D757" s="64" t="s">
        <v>1644</v>
      </c>
      <c r="E757" s="8">
        <f t="shared" ref="E757:E759" si="116">1-(G757/F757)</f>
        <v>0.76666666666666661</v>
      </c>
      <c r="F757" s="49">
        <v>30</v>
      </c>
      <c r="G757" s="46">
        <v>7</v>
      </c>
      <c r="H757" s="82"/>
      <c r="I757" s="68">
        <f t="shared" si="114"/>
        <v>0</v>
      </c>
      <c r="J757" s="110"/>
      <c r="K757" s="110"/>
    </row>
    <row r="758" spans="1:11" ht="32.25" customHeight="1" x14ac:dyDescent="0.2">
      <c r="A758" s="147" t="s">
        <v>2483</v>
      </c>
      <c r="B758" s="147" t="s">
        <v>1643</v>
      </c>
      <c r="C758" s="150" t="s">
        <v>2486</v>
      </c>
      <c r="D758" s="119" t="s">
        <v>2484</v>
      </c>
      <c r="E758" s="8">
        <f t="shared" si="116"/>
        <v>0.76666666666666661</v>
      </c>
      <c r="F758" s="49">
        <v>30</v>
      </c>
      <c r="G758" s="46">
        <v>7</v>
      </c>
      <c r="H758" s="67"/>
      <c r="I758" s="68">
        <f t="shared" si="114"/>
        <v>0</v>
      </c>
      <c r="J758" s="110"/>
      <c r="K758" s="110"/>
    </row>
    <row r="759" spans="1:11" ht="32.25" customHeight="1" x14ac:dyDescent="0.2">
      <c r="A759" s="147" t="s">
        <v>2485</v>
      </c>
      <c r="B759" s="147" t="s">
        <v>1643</v>
      </c>
      <c r="C759" s="148" t="s">
        <v>2487</v>
      </c>
      <c r="D759" s="119" t="s">
        <v>2484</v>
      </c>
      <c r="E759" s="8">
        <f t="shared" si="116"/>
        <v>0.76666666666666661</v>
      </c>
      <c r="F759" s="49">
        <v>30</v>
      </c>
      <c r="G759" s="46">
        <v>7</v>
      </c>
      <c r="H759" s="67"/>
      <c r="I759" s="68">
        <f t="shared" si="114"/>
        <v>0</v>
      </c>
      <c r="J759" s="110"/>
      <c r="K759" s="110"/>
    </row>
    <row r="760" spans="1:11" ht="20.100000000000001" customHeight="1" x14ac:dyDescent="0.2">
      <c r="A760" s="221" t="s">
        <v>840</v>
      </c>
      <c r="B760" s="221"/>
      <c r="C760" s="221"/>
      <c r="D760" s="119"/>
      <c r="E760" s="35"/>
      <c r="F760" s="101"/>
      <c r="G760" s="102"/>
      <c r="H760" s="82"/>
      <c r="I760" s="199">
        <f t="shared" si="114"/>
        <v>0</v>
      </c>
      <c r="J760" s="110"/>
      <c r="K760" s="110"/>
    </row>
    <row r="761" spans="1:11" ht="32.25" customHeight="1" x14ac:dyDescent="0.2">
      <c r="A761" s="147" t="s">
        <v>2165</v>
      </c>
      <c r="B761" s="43" t="s">
        <v>562</v>
      </c>
      <c r="C761" s="48" t="s">
        <v>2167</v>
      </c>
      <c r="D761" s="64" t="s">
        <v>2166</v>
      </c>
      <c r="E761" s="20">
        <f>1-(G761/F761)</f>
        <v>0.22857142857142854</v>
      </c>
      <c r="F761" s="49">
        <v>35</v>
      </c>
      <c r="G761" s="46">
        <v>27</v>
      </c>
      <c r="H761" s="82"/>
      <c r="I761" s="68">
        <f t="shared" si="114"/>
        <v>0</v>
      </c>
      <c r="J761" s="110"/>
      <c r="K761" s="110"/>
    </row>
    <row r="762" spans="1:11" ht="32.25" customHeight="1" x14ac:dyDescent="0.2">
      <c r="A762" s="147" t="s">
        <v>842</v>
      </c>
      <c r="B762" s="43" t="s">
        <v>562</v>
      </c>
      <c r="C762" s="150" t="s">
        <v>841</v>
      </c>
      <c r="D762" s="47" t="s">
        <v>843</v>
      </c>
      <c r="E762" s="19">
        <f t="shared" ref="E762:E769" si="117">1-(G762/F762)</f>
        <v>0.46666666666666667</v>
      </c>
      <c r="F762" s="49">
        <v>15</v>
      </c>
      <c r="G762" s="46">
        <v>8</v>
      </c>
      <c r="H762" s="67"/>
      <c r="I762" s="68">
        <f t="shared" si="114"/>
        <v>0</v>
      </c>
      <c r="J762" s="110"/>
      <c r="K762" s="110"/>
    </row>
    <row r="763" spans="1:11" ht="32.25" customHeight="1" x14ac:dyDescent="0.2">
      <c r="A763" s="147" t="s">
        <v>844</v>
      </c>
      <c r="B763" s="43" t="s">
        <v>562</v>
      </c>
      <c r="C763" s="150" t="s">
        <v>841</v>
      </c>
      <c r="D763" s="47" t="s">
        <v>845</v>
      </c>
      <c r="E763" s="19">
        <f t="shared" si="117"/>
        <v>0.46666666666666667</v>
      </c>
      <c r="F763" s="49">
        <v>15</v>
      </c>
      <c r="G763" s="46">
        <v>8</v>
      </c>
      <c r="H763" s="67"/>
      <c r="I763" s="68">
        <f t="shared" si="114"/>
        <v>0</v>
      </c>
      <c r="J763" s="110"/>
      <c r="K763" s="110"/>
    </row>
    <row r="764" spans="1:11" s="99" customFormat="1" ht="32.25" customHeight="1" x14ac:dyDescent="0.25">
      <c r="A764" s="147" t="s">
        <v>846</v>
      </c>
      <c r="B764" s="43" t="s">
        <v>562</v>
      </c>
      <c r="C764" s="148" t="s">
        <v>841</v>
      </c>
      <c r="D764" s="69" t="s">
        <v>847</v>
      </c>
      <c r="E764" s="20">
        <f t="shared" si="117"/>
        <v>0.33333333333333337</v>
      </c>
      <c r="F764" s="49">
        <v>15</v>
      </c>
      <c r="G764" s="46">
        <v>10</v>
      </c>
      <c r="H764" s="67"/>
      <c r="I764" s="68">
        <f t="shared" si="114"/>
        <v>0</v>
      </c>
      <c r="J764" s="110"/>
      <c r="K764" s="110"/>
    </row>
    <row r="765" spans="1:11" ht="33.75" customHeight="1" x14ac:dyDescent="0.2">
      <c r="A765" s="147" t="s">
        <v>848</v>
      </c>
      <c r="B765" s="43" t="s">
        <v>562</v>
      </c>
      <c r="C765" s="150" t="s">
        <v>841</v>
      </c>
      <c r="D765" s="47" t="s">
        <v>849</v>
      </c>
      <c r="E765" s="19">
        <f t="shared" si="117"/>
        <v>0.46666666666666667</v>
      </c>
      <c r="F765" s="49">
        <v>15</v>
      </c>
      <c r="G765" s="46">
        <v>8</v>
      </c>
      <c r="H765" s="67"/>
      <c r="I765" s="68">
        <f t="shared" si="114"/>
        <v>0</v>
      </c>
      <c r="J765" s="110"/>
      <c r="K765" s="110"/>
    </row>
    <row r="766" spans="1:11" ht="33.75" customHeight="1" x14ac:dyDescent="0.2">
      <c r="A766" s="147" t="s">
        <v>850</v>
      </c>
      <c r="B766" s="43" t="s">
        <v>562</v>
      </c>
      <c r="C766" s="48" t="s">
        <v>851</v>
      </c>
      <c r="D766" s="47" t="s">
        <v>852</v>
      </c>
      <c r="E766" s="19">
        <f t="shared" si="117"/>
        <v>0.4375</v>
      </c>
      <c r="F766" s="49">
        <v>16</v>
      </c>
      <c r="G766" s="46">
        <v>9</v>
      </c>
      <c r="H766" s="67"/>
      <c r="I766" s="68">
        <f t="shared" si="114"/>
        <v>0</v>
      </c>
      <c r="J766" s="110"/>
      <c r="K766" s="110"/>
    </row>
    <row r="767" spans="1:11" ht="33.75" customHeight="1" x14ac:dyDescent="0.2">
      <c r="A767" s="147" t="s">
        <v>2162</v>
      </c>
      <c r="B767" s="43" t="s">
        <v>562</v>
      </c>
      <c r="C767" s="48" t="s">
        <v>2163</v>
      </c>
      <c r="D767" s="64" t="s">
        <v>2164</v>
      </c>
      <c r="E767" s="19">
        <f t="shared" si="117"/>
        <v>0.4</v>
      </c>
      <c r="F767" s="49">
        <v>15</v>
      </c>
      <c r="G767" s="46">
        <v>9</v>
      </c>
      <c r="H767" s="82"/>
      <c r="I767" s="68">
        <f t="shared" si="114"/>
        <v>0</v>
      </c>
      <c r="J767" s="110"/>
      <c r="K767" s="110"/>
    </row>
    <row r="768" spans="1:11" ht="30" customHeight="1" x14ac:dyDescent="0.2">
      <c r="A768" s="147" t="s">
        <v>2121</v>
      </c>
      <c r="B768" s="43" t="s">
        <v>562</v>
      </c>
      <c r="C768" s="48" t="s">
        <v>2122</v>
      </c>
      <c r="D768" s="64" t="s">
        <v>2123</v>
      </c>
      <c r="E768" s="19">
        <f t="shared" si="117"/>
        <v>0.4</v>
      </c>
      <c r="F768" s="49">
        <v>15</v>
      </c>
      <c r="G768" s="46">
        <v>9</v>
      </c>
      <c r="H768" s="82"/>
      <c r="I768" s="68">
        <f t="shared" si="114"/>
        <v>0</v>
      </c>
      <c r="J768" s="110"/>
      <c r="K768" s="110"/>
    </row>
    <row r="769" spans="1:11" ht="30" customHeight="1" x14ac:dyDescent="0.2">
      <c r="A769" s="147" t="s">
        <v>1287</v>
      </c>
      <c r="B769" s="147" t="s">
        <v>536</v>
      </c>
      <c r="C769" s="153" t="s">
        <v>1289</v>
      </c>
      <c r="D769" s="64" t="s">
        <v>1288</v>
      </c>
      <c r="E769" s="20">
        <f t="shared" si="117"/>
        <v>0.34782608695652173</v>
      </c>
      <c r="F769" s="49">
        <v>23</v>
      </c>
      <c r="G769" s="46">
        <v>15</v>
      </c>
      <c r="H769" s="82"/>
      <c r="I769" s="68">
        <f t="shared" si="114"/>
        <v>0</v>
      </c>
      <c r="J769" s="110"/>
      <c r="K769" s="110"/>
    </row>
    <row r="770" spans="1:11" ht="31.5" customHeight="1" x14ac:dyDescent="0.2">
      <c r="A770" s="147" t="s">
        <v>2504</v>
      </c>
      <c r="B770" s="147" t="s">
        <v>536</v>
      </c>
      <c r="C770" s="153" t="s">
        <v>2514</v>
      </c>
      <c r="D770" s="64" t="s">
        <v>2505</v>
      </c>
      <c r="E770" s="20">
        <f t="shared" ref="E770:E780" si="118">1-(G770/F770)</f>
        <v>0.33333333333333337</v>
      </c>
      <c r="F770" s="49">
        <v>6</v>
      </c>
      <c r="G770" s="46">
        <v>4</v>
      </c>
      <c r="H770" s="82"/>
      <c r="I770" s="68">
        <f t="shared" si="114"/>
        <v>0</v>
      </c>
      <c r="J770" s="110"/>
      <c r="K770" s="110"/>
    </row>
    <row r="771" spans="1:11" ht="30" customHeight="1" x14ac:dyDescent="0.2">
      <c r="A771" s="147" t="s">
        <v>2495</v>
      </c>
      <c r="B771" s="147" t="s">
        <v>536</v>
      </c>
      <c r="C771" s="153" t="s">
        <v>2508</v>
      </c>
      <c r="D771" s="64" t="s">
        <v>853</v>
      </c>
      <c r="E771" s="20">
        <f t="shared" si="118"/>
        <v>0.2857142857142857</v>
      </c>
      <c r="F771" s="49">
        <v>7</v>
      </c>
      <c r="G771" s="46">
        <v>5</v>
      </c>
      <c r="H771" s="82"/>
      <c r="I771" s="68">
        <f t="shared" si="114"/>
        <v>0</v>
      </c>
      <c r="J771" s="110"/>
      <c r="K771" s="110"/>
    </row>
    <row r="772" spans="1:11" ht="30" customHeight="1" x14ac:dyDescent="0.2">
      <c r="A772" s="147" t="s">
        <v>2498</v>
      </c>
      <c r="B772" s="147" t="s">
        <v>536</v>
      </c>
      <c r="C772" s="153" t="s">
        <v>2510</v>
      </c>
      <c r="D772" s="64" t="s">
        <v>2499</v>
      </c>
      <c r="E772" s="20">
        <f t="shared" si="118"/>
        <v>0.36363636363636365</v>
      </c>
      <c r="F772" s="49">
        <v>11</v>
      </c>
      <c r="G772" s="46">
        <v>7</v>
      </c>
      <c r="H772" s="82"/>
      <c r="I772" s="68">
        <f t="shared" si="114"/>
        <v>0</v>
      </c>
      <c r="J772" s="110"/>
      <c r="K772" s="110"/>
    </row>
    <row r="773" spans="1:11" ht="30" customHeight="1" x14ac:dyDescent="0.2">
      <c r="A773" s="147" t="s">
        <v>2496</v>
      </c>
      <c r="B773" s="147" t="s">
        <v>536</v>
      </c>
      <c r="C773" s="153" t="s">
        <v>2509</v>
      </c>
      <c r="D773" s="64" t="s">
        <v>2497</v>
      </c>
      <c r="E773" s="20">
        <f t="shared" si="118"/>
        <v>0.3571428571428571</v>
      </c>
      <c r="F773" s="49">
        <v>14</v>
      </c>
      <c r="G773" s="46">
        <v>9</v>
      </c>
      <c r="H773" s="82"/>
      <c r="I773" s="68">
        <f t="shared" si="114"/>
        <v>0</v>
      </c>
      <c r="J773" s="110"/>
      <c r="K773" s="110"/>
    </row>
    <row r="774" spans="1:11" ht="30" customHeight="1" x14ac:dyDescent="0.2">
      <c r="A774" s="147" t="s">
        <v>2493</v>
      </c>
      <c r="B774" s="147" t="s">
        <v>536</v>
      </c>
      <c r="C774" s="153" t="s">
        <v>2507</v>
      </c>
      <c r="D774" s="64" t="s">
        <v>2494</v>
      </c>
      <c r="E774" s="20">
        <f t="shared" si="118"/>
        <v>0.44444444444444442</v>
      </c>
      <c r="F774" s="49">
        <v>9</v>
      </c>
      <c r="G774" s="46">
        <v>5</v>
      </c>
      <c r="H774" s="82"/>
      <c r="I774" s="68">
        <f t="shared" si="114"/>
        <v>0</v>
      </c>
      <c r="J774" s="110"/>
      <c r="K774" s="110"/>
    </row>
    <row r="775" spans="1:11" ht="30" customHeight="1" x14ac:dyDescent="0.2">
      <c r="A775" s="147" t="s">
        <v>2491</v>
      </c>
      <c r="B775" s="147" t="s">
        <v>536</v>
      </c>
      <c r="C775" s="153" t="s">
        <v>2506</v>
      </c>
      <c r="D775" s="64" t="s">
        <v>2492</v>
      </c>
      <c r="E775" s="20">
        <f t="shared" si="118"/>
        <v>0.30769230769230771</v>
      </c>
      <c r="F775" s="49">
        <v>13</v>
      </c>
      <c r="G775" s="46">
        <v>9</v>
      </c>
      <c r="H775" s="82"/>
      <c r="I775" s="68">
        <f t="shared" si="114"/>
        <v>0</v>
      </c>
      <c r="J775" s="110"/>
      <c r="K775" s="110"/>
    </row>
    <row r="776" spans="1:11" ht="30" customHeight="1" x14ac:dyDescent="0.2">
      <c r="A776" s="147" t="s">
        <v>854</v>
      </c>
      <c r="B776" s="147" t="s">
        <v>536</v>
      </c>
      <c r="C776" s="150" t="s">
        <v>855</v>
      </c>
      <c r="D776" s="64" t="s">
        <v>853</v>
      </c>
      <c r="E776" s="20">
        <f t="shared" si="118"/>
        <v>0.2857142857142857</v>
      </c>
      <c r="F776" s="49">
        <v>7</v>
      </c>
      <c r="G776" s="46">
        <v>5</v>
      </c>
      <c r="H776" s="82"/>
      <c r="I776" s="68">
        <f t="shared" si="114"/>
        <v>0</v>
      </c>
      <c r="J776" s="110"/>
      <c r="K776" s="110"/>
    </row>
    <row r="777" spans="1:11" ht="32.25" customHeight="1" x14ac:dyDescent="0.2">
      <c r="A777" s="147" t="s">
        <v>2500</v>
      </c>
      <c r="B777" s="147" t="s">
        <v>536</v>
      </c>
      <c r="C777" s="153" t="s">
        <v>2511</v>
      </c>
      <c r="D777" s="64" t="s">
        <v>2501</v>
      </c>
      <c r="E777" s="20">
        <f t="shared" si="118"/>
        <v>0.33333333333333337</v>
      </c>
      <c r="F777" s="49">
        <v>12</v>
      </c>
      <c r="G777" s="46">
        <v>8</v>
      </c>
      <c r="H777" s="82"/>
      <c r="I777" s="68">
        <f t="shared" si="114"/>
        <v>0</v>
      </c>
      <c r="J777" s="110"/>
      <c r="K777" s="110"/>
    </row>
    <row r="778" spans="1:11" ht="32.25" customHeight="1" x14ac:dyDescent="0.2">
      <c r="A778" s="147" t="s">
        <v>856</v>
      </c>
      <c r="B778" s="147" t="s">
        <v>536</v>
      </c>
      <c r="C778" s="153" t="s">
        <v>857</v>
      </c>
      <c r="D778" s="64" t="s">
        <v>853</v>
      </c>
      <c r="E778" s="20">
        <f t="shared" si="118"/>
        <v>0.19999999999999996</v>
      </c>
      <c r="F778" s="49">
        <v>5</v>
      </c>
      <c r="G778" s="46">
        <v>4</v>
      </c>
      <c r="H778" s="82"/>
      <c r="I778" s="68">
        <f t="shared" si="114"/>
        <v>0</v>
      </c>
      <c r="J778" s="110"/>
      <c r="K778" s="110"/>
    </row>
    <row r="779" spans="1:11" ht="32.25" customHeight="1" x14ac:dyDescent="0.2">
      <c r="A779" s="147" t="s">
        <v>2503</v>
      </c>
      <c r="B779" s="147" t="s">
        <v>536</v>
      </c>
      <c r="C779" s="153" t="s">
        <v>2513</v>
      </c>
      <c r="D779" s="64" t="s">
        <v>2501</v>
      </c>
      <c r="E779" s="20">
        <f t="shared" si="118"/>
        <v>0.33333333333333337</v>
      </c>
      <c r="F779" s="49">
        <v>12</v>
      </c>
      <c r="G779" s="46">
        <v>8</v>
      </c>
      <c r="H779" s="82"/>
      <c r="I779" s="68">
        <f t="shared" si="114"/>
        <v>0</v>
      </c>
      <c r="J779" s="110"/>
      <c r="K779" s="110"/>
    </row>
    <row r="780" spans="1:11" ht="32.25" customHeight="1" x14ac:dyDescent="0.2">
      <c r="A780" s="147" t="s">
        <v>2502</v>
      </c>
      <c r="B780" s="147" t="s">
        <v>536</v>
      </c>
      <c r="C780" s="153" t="s">
        <v>2512</v>
      </c>
      <c r="D780" s="64" t="s">
        <v>2501</v>
      </c>
      <c r="E780" s="20">
        <f t="shared" si="118"/>
        <v>0.33333333333333337</v>
      </c>
      <c r="F780" s="49">
        <v>12</v>
      </c>
      <c r="G780" s="46">
        <v>8</v>
      </c>
      <c r="H780" s="82"/>
      <c r="I780" s="68">
        <f t="shared" si="114"/>
        <v>0</v>
      </c>
      <c r="J780" s="110"/>
      <c r="K780" s="110"/>
    </row>
    <row r="781" spans="1:11" ht="32.25" customHeight="1" x14ac:dyDescent="0.2">
      <c r="A781" s="147"/>
      <c r="B781" s="147"/>
      <c r="C781" s="215"/>
      <c r="D781" s="70"/>
      <c r="E781" s="63"/>
      <c r="F781" s="71"/>
      <c r="G781" s="72"/>
      <c r="H781" s="73"/>
      <c r="I781" s="74"/>
      <c r="J781" s="110"/>
      <c r="K781" s="110"/>
    </row>
    <row r="782" spans="1:11" ht="30" customHeight="1" x14ac:dyDescent="0.7">
      <c r="A782" s="86"/>
      <c r="B782" s="50"/>
      <c r="C782" s="24"/>
      <c r="D782" s="52"/>
      <c r="E782" s="53"/>
      <c r="F782" s="54"/>
      <c r="G782" s="55"/>
      <c r="H782" s="56"/>
      <c r="I782" s="75" t="s">
        <v>2659</v>
      </c>
      <c r="J782" s="110"/>
      <c r="K782" s="110"/>
    </row>
    <row r="783" spans="1:11" ht="30" customHeight="1" x14ac:dyDescent="0.2">
      <c r="A783" s="139"/>
      <c r="B783" s="58"/>
      <c r="C783" s="24"/>
      <c r="D783" s="51"/>
      <c r="E783" s="59"/>
      <c r="F783" s="60" t="s">
        <v>0</v>
      </c>
      <c r="G783" s="222">
        <f>G2</f>
        <v>0</v>
      </c>
      <c r="H783" s="223"/>
      <c r="I783" s="224"/>
      <c r="J783" s="110"/>
      <c r="K783" s="110"/>
    </row>
    <row r="784" spans="1:11" ht="24.75" customHeight="1" x14ac:dyDescent="0.2">
      <c r="A784" s="86"/>
      <c r="B784" s="58"/>
      <c r="C784" s="24"/>
      <c r="D784" s="51"/>
      <c r="E784" s="59"/>
      <c r="F784" s="54"/>
      <c r="G784" s="55"/>
      <c r="H784" s="61" t="s">
        <v>1</v>
      </c>
      <c r="I784" s="56"/>
      <c r="J784" s="110"/>
      <c r="K784" s="110"/>
    </row>
    <row r="785" spans="1:11" ht="47.25" customHeight="1" thickBot="1" x14ac:dyDescent="0.3">
      <c r="A785" s="76" t="s">
        <v>5</v>
      </c>
      <c r="B785" s="76" t="s">
        <v>6</v>
      </c>
      <c r="C785" s="25"/>
      <c r="D785" s="77"/>
      <c r="E785" s="78" t="s">
        <v>7</v>
      </c>
      <c r="F785" s="79" t="s">
        <v>8</v>
      </c>
      <c r="G785" s="79" t="s">
        <v>9</v>
      </c>
      <c r="H785" s="80" t="s">
        <v>10</v>
      </c>
      <c r="I785" s="80" t="s">
        <v>11</v>
      </c>
      <c r="J785" s="110"/>
      <c r="K785" s="110"/>
    </row>
    <row r="786" spans="1:11" ht="24.95" customHeight="1" thickBot="1" x14ac:dyDescent="0.25">
      <c r="A786" s="218" t="s">
        <v>2173</v>
      </c>
      <c r="B786" s="219"/>
      <c r="C786" s="219"/>
      <c r="D786" s="219"/>
      <c r="E786" s="219"/>
      <c r="F786" s="219"/>
      <c r="G786" s="219"/>
      <c r="H786" s="219"/>
      <c r="I786" s="220"/>
      <c r="J786" s="110"/>
      <c r="K786" s="110"/>
    </row>
    <row r="787" spans="1:11" ht="20.100000000000001" customHeight="1" x14ac:dyDescent="0.2">
      <c r="A787" s="221" t="s">
        <v>858</v>
      </c>
      <c r="B787" s="221"/>
      <c r="C787" s="221"/>
      <c r="D787" s="119"/>
      <c r="E787" s="35"/>
      <c r="F787" s="101"/>
      <c r="G787" s="102"/>
      <c r="H787" s="82"/>
      <c r="I787" s="199">
        <f t="shared" ref="I787:I803" si="119">G787*H787</f>
        <v>0</v>
      </c>
      <c r="J787" s="110"/>
      <c r="K787" s="110"/>
    </row>
    <row r="788" spans="1:11" ht="27.75" customHeight="1" x14ac:dyDescent="0.2">
      <c r="A788" s="147" t="s">
        <v>859</v>
      </c>
      <c r="B788" s="147" t="s">
        <v>860</v>
      </c>
      <c r="C788" s="148" t="s">
        <v>861</v>
      </c>
      <c r="D788" s="44" t="s">
        <v>862</v>
      </c>
      <c r="E788" s="20">
        <v>0.38461538461538458</v>
      </c>
      <c r="F788" s="49">
        <v>26</v>
      </c>
      <c r="G788" s="46">
        <v>16</v>
      </c>
      <c r="H788" s="67"/>
      <c r="I788" s="68">
        <f t="shared" si="119"/>
        <v>0</v>
      </c>
      <c r="J788" s="110"/>
      <c r="K788" s="110"/>
    </row>
    <row r="789" spans="1:11" ht="27.75" customHeight="1" x14ac:dyDescent="0.2">
      <c r="A789" s="147" t="s">
        <v>863</v>
      </c>
      <c r="B789" s="147" t="s">
        <v>860</v>
      </c>
      <c r="C789" s="148" t="s">
        <v>864</v>
      </c>
      <c r="D789" s="69" t="s">
        <v>865</v>
      </c>
      <c r="E789" s="20">
        <v>0.38461538461538458</v>
      </c>
      <c r="F789" s="49">
        <v>26</v>
      </c>
      <c r="G789" s="46">
        <v>16</v>
      </c>
      <c r="H789" s="67"/>
      <c r="I789" s="68">
        <f t="shared" si="119"/>
        <v>0</v>
      </c>
      <c r="J789" s="110"/>
      <c r="K789" s="110"/>
    </row>
    <row r="790" spans="1:11" ht="27.75" customHeight="1" x14ac:dyDescent="0.2">
      <c r="A790" s="147" t="s">
        <v>866</v>
      </c>
      <c r="B790" s="147" t="s">
        <v>860</v>
      </c>
      <c r="C790" s="148" t="s">
        <v>867</v>
      </c>
      <c r="D790" s="69" t="s">
        <v>868</v>
      </c>
      <c r="E790" s="20">
        <v>0.38461538461538458</v>
      </c>
      <c r="F790" s="49">
        <v>26</v>
      </c>
      <c r="G790" s="46">
        <v>16</v>
      </c>
      <c r="H790" s="67"/>
      <c r="I790" s="68">
        <f t="shared" si="119"/>
        <v>0</v>
      </c>
      <c r="J790" s="110"/>
      <c r="K790" s="110"/>
    </row>
    <row r="791" spans="1:11" ht="27.75" customHeight="1" x14ac:dyDescent="0.2">
      <c r="A791" s="147" t="s">
        <v>869</v>
      </c>
      <c r="B791" s="147" t="s">
        <v>860</v>
      </c>
      <c r="C791" s="148" t="s">
        <v>870</v>
      </c>
      <c r="D791" s="69" t="s">
        <v>871</v>
      </c>
      <c r="E791" s="20">
        <v>0.375</v>
      </c>
      <c r="F791" s="49">
        <v>16</v>
      </c>
      <c r="G791" s="46">
        <v>10</v>
      </c>
      <c r="H791" s="67"/>
      <c r="I791" s="68">
        <f t="shared" si="119"/>
        <v>0</v>
      </c>
      <c r="J791" s="110"/>
      <c r="K791" s="110"/>
    </row>
    <row r="792" spans="1:11" ht="27.75" customHeight="1" x14ac:dyDescent="0.2">
      <c r="A792" s="147" t="s">
        <v>872</v>
      </c>
      <c r="B792" s="147" t="s">
        <v>860</v>
      </c>
      <c r="C792" s="148" t="s">
        <v>873</v>
      </c>
      <c r="D792" s="69" t="s">
        <v>874</v>
      </c>
      <c r="E792" s="20">
        <v>0.38461538461538458</v>
      </c>
      <c r="F792" s="49">
        <v>26</v>
      </c>
      <c r="G792" s="46">
        <v>16</v>
      </c>
      <c r="H792" s="67"/>
      <c r="I792" s="68">
        <f t="shared" si="119"/>
        <v>0</v>
      </c>
      <c r="J792" s="110"/>
      <c r="K792" s="110"/>
    </row>
    <row r="793" spans="1:11" ht="27.75" customHeight="1" x14ac:dyDescent="0.2">
      <c r="A793" s="147" t="s">
        <v>875</v>
      </c>
      <c r="B793" s="147" t="s">
        <v>860</v>
      </c>
      <c r="C793" s="148" t="s">
        <v>876</v>
      </c>
      <c r="D793" s="69" t="s">
        <v>877</v>
      </c>
      <c r="E793" s="20">
        <v>0.36842105263157898</v>
      </c>
      <c r="F793" s="49">
        <v>19</v>
      </c>
      <c r="G793" s="46">
        <v>12</v>
      </c>
      <c r="H793" s="67"/>
      <c r="I793" s="68">
        <f t="shared" si="119"/>
        <v>0</v>
      </c>
      <c r="J793" s="110"/>
      <c r="K793" s="110"/>
    </row>
    <row r="794" spans="1:11" ht="27.75" customHeight="1" x14ac:dyDescent="0.2">
      <c r="A794" s="147" t="s">
        <v>878</v>
      </c>
      <c r="B794" s="147" t="s">
        <v>860</v>
      </c>
      <c r="C794" s="148" t="s">
        <v>879</v>
      </c>
      <c r="D794" s="69" t="s">
        <v>880</v>
      </c>
      <c r="E794" s="20">
        <v>0.3529411764705882</v>
      </c>
      <c r="F794" s="49">
        <v>17</v>
      </c>
      <c r="G794" s="46">
        <v>11</v>
      </c>
      <c r="H794" s="67"/>
      <c r="I794" s="68">
        <f t="shared" si="119"/>
        <v>0</v>
      </c>
      <c r="J794" s="110"/>
      <c r="K794" s="110"/>
    </row>
    <row r="795" spans="1:11" ht="27.75" customHeight="1" x14ac:dyDescent="0.2">
      <c r="A795" s="147" t="s">
        <v>881</v>
      </c>
      <c r="B795" s="147" t="s">
        <v>860</v>
      </c>
      <c r="C795" s="156" t="s">
        <v>882</v>
      </c>
      <c r="D795" s="69" t="s">
        <v>883</v>
      </c>
      <c r="E795" s="20">
        <v>0.38095238095238093</v>
      </c>
      <c r="F795" s="49">
        <v>42</v>
      </c>
      <c r="G795" s="46">
        <v>26</v>
      </c>
      <c r="H795" s="67"/>
      <c r="I795" s="68">
        <f t="shared" si="119"/>
        <v>0</v>
      </c>
      <c r="J795" s="110"/>
      <c r="K795" s="110"/>
    </row>
    <row r="796" spans="1:11" ht="27.75" customHeight="1" x14ac:dyDescent="0.2">
      <c r="A796" s="147" t="s">
        <v>884</v>
      </c>
      <c r="B796" s="147" t="s">
        <v>860</v>
      </c>
      <c r="C796" s="148" t="s">
        <v>885</v>
      </c>
      <c r="D796" s="69" t="s">
        <v>886</v>
      </c>
      <c r="E796" s="20">
        <v>0.3571428571428571</v>
      </c>
      <c r="F796" s="49">
        <v>14</v>
      </c>
      <c r="G796" s="46">
        <v>9</v>
      </c>
      <c r="H796" s="67"/>
      <c r="I796" s="68">
        <f t="shared" si="119"/>
        <v>0</v>
      </c>
      <c r="J796" s="110"/>
      <c r="K796" s="110"/>
    </row>
    <row r="797" spans="1:11" s="62" customFormat="1" ht="27.75" customHeight="1" x14ac:dyDescent="0.2">
      <c r="A797" s="147" t="s">
        <v>887</v>
      </c>
      <c r="B797" s="147" t="s">
        <v>860</v>
      </c>
      <c r="C797" s="150" t="s">
        <v>888</v>
      </c>
      <c r="D797" s="47" t="s">
        <v>2673</v>
      </c>
      <c r="E797" s="20">
        <v>0.36842105263157898</v>
      </c>
      <c r="F797" s="49">
        <v>19</v>
      </c>
      <c r="G797" s="46">
        <v>12</v>
      </c>
      <c r="H797" s="67"/>
      <c r="I797" s="68">
        <f t="shared" si="119"/>
        <v>0</v>
      </c>
      <c r="J797" s="110"/>
      <c r="K797" s="110"/>
    </row>
    <row r="798" spans="1:11" s="62" customFormat="1" ht="27.75" customHeight="1" x14ac:dyDescent="0.2">
      <c r="A798" s="147" t="s">
        <v>889</v>
      </c>
      <c r="B798" s="147" t="s">
        <v>860</v>
      </c>
      <c r="C798" s="150" t="s">
        <v>890</v>
      </c>
      <c r="D798" s="47" t="s">
        <v>891</v>
      </c>
      <c r="E798" s="20">
        <v>0.375</v>
      </c>
      <c r="F798" s="49">
        <v>16</v>
      </c>
      <c r="G798" s="46">
        <v>10</v>
      </c>
      <c r="H798" s="67"/>
      <c r="I798" s="68">
        <f t="shared" si="119"/>
        <v>0</v>
      </c>
      <c r="J798" s="110"/>
      <c r="K798" s="110"/>
    </row>
    <row r="799" spans="1:11" s="10" customFormat="1" ht="27.75" customHeight="1" x14ac:dyDescent="0.25">
      <c r="A799" s="147" t="s">
        <v>892</v>
      </c>
      <c r="B799" s="147" t="s">
        <v>860</v>
      </c>
      <c r="C799" s="150" t="s">
        <v>893</v>
      </c>
      <c r="D799" s="47" t="s">
        <v>894</v>
      </c>
      <c r="E799" s="20">
        <v>0.38888888888888884</v>
      </c>
      <c r="F799" s="49">
        <v>18</v>
      </c>
      <c r="G799" s="46">
        <v>11</v>
      </c>
      <c r="H799" s="67"/>
      <c r="I799" s="68">
        <f t="shared" si="119"/>
        <v>0</v>
      </c>
      <c r="J799" s="110"/>
      <c r="K799" s="110"/>
    </row>
    <row r="800" spans="1:11" s="10" customFormat="1" ht="27.75" customHeight="1" x14ac:dyDescent="0.25">
      <c r="A800" s="147" t="s">
        <v>895</v>
      </c>
      <c r="B800" s="147" t="s">
        <v>896</v>
      </c>
      <c r="C800" s="48" t="s">
        <v>897</v>
      </c>
      <c r="D800" s="64" t="s">
        <v>898</v>
      </c>
      <c r="E800" s="19">
        <f>1-(G800/F800)</f>
        <v>0.4</v>
      </c>
      <c r="F800" s="49">
        <v>30</v>
      </c>
      <c r="G800" s="46">
        <v>18</v>
      </c>
      <c r="H800" s="82"/>
      <c r="I800" s="68">
        <f t="shared" si="119"/>
        <v>0</v>
      </c>
      <c r="J800" s="110"/>
      <c r="K800" s="110"/>
    </row>
    <row r="801" spans="1:11" s="10" customFormat="1" ht="27.75" customHeight="1" x14ac:dyDescent="0.25">
      <c r="A801" s="147" t="s">
        <v>2688</v>
      </c>
      <c r="B801" s="147" t="s">
        <v>896</v>
      </c>
      <c r="C801" s="48" t="s">
        <v>2689</v>
      </c>
      <c r="D801" s="64" t="s">
        <v>2690</v>
      </c>
      <c r="E801" s="19">
        <f>1-(G801/F801)</f>
        <v>0.4</v>
      </c>
      <c r="F801" s="49">
        <v>30</v>
      </c>
      <c r="G801" s="46">
        <v>18</v>
      </c>
      <c r="H801" s="82"/>
      <c r="I801" s="68">
        <f t="shared" si="119"/>
        <v>0</v>
      </c>
      <c r="J801" s="110"/>
      <c r="K801" s="110"/>
    </row>
    <row r="802" spans="1:11" s="62" customFormat="1" ht="27.75" customHeight="1" x14ac:dyDescent="0.2">
      <c r="A802" s="147" t="s">
        <v>899</v>
      </c>
      <c r="B802" s="147" t="s">
        <v>896</v>
      </c>
      <c r="C802" s="48" t="s">
        <v>900</v>
      </c>
      <c r="D802" s="64" t="s">
        <v>901</v>
      </c>
      <c r="E802" s="19">
        <f>1-(G802/F802)</f>
        <v>0.4</v>
      </c>
      <c r="F802" s="49">
        <v>30</v>
      </c>
      <c r="G802" s="46">
        <v>18</v>
      </c>
      <c r="H802" s="82"/>
      <c r="I802" s="68">
        <f t="shared" si="119"/>
        <v>0</v>
      </c>
      <c r="J802" s="110"/>
      <c r="K802" s="110"/>
    </row>
    <row r="803" spans="1:11" ht="27.75" customHeight="1" x14ac:dyDescent="0.2">
      <c r="A803" s="147" t="s">
        <v>902</v>
      </c>
      <c r="B803" s="147" t="s">
        <v>896</v>
      </c>
      <c r="C803" s="48" t="s">
        <v>903</v>
      </c>
      <c r="D803" s="64" t="s">
        <v>904</v>
      </c>
      <c r="E803" s="19">
        <f>1-(G803/F803)</f>
        <v>0.4</v>
      </c>
      <c r="F803" s="49">
        <v>30</v>
      </c>
      <c r="G803" s="46">
        <v>18</v>
      </c>
      <c r="H803" s="82"/>
      <c r="I803" s="68">
        <f t="shared" si="119"/>
        <v>0</v>
      </c>
      <c r="J803" s="110"/>
      <c r="K803" s="110"/>
    </row>
    <row r="804" spans="1:11" ht="12.75" customHeight="1" x14ac:dyDescent="0.2">
      <c r="A804" s="147"/>
      <c r="B804" s="147"/>
      <c r="C804" s="198"/>
      <c r="D804" s="70"/>
      <c r="E804" s="144"/>
      <c r="F804" s="71"/>
      <c r="G804" s="72"/>
      <c r="H804" s="73"/>
      <c r="I804" s="74"/>
      <c r="J804" s="110"/>
      <c r="K804" s="110"/>
    </row>
    <row r="805" spans="1:11" ht="60.75" customHeight="1" thickBot="1" x14ac:dyDescent="0.3">
      <c r="A805" s="76" t="s">
        <v>5</v>
      </c>
      <c r="B805" s="76" t="s">
        <v>6</v>
      </c>
      <c r="C805" s="25"/>
      <c r="D805" s="77"/>
      <c r="E805" s="78" t="s">
        <v>7</v>
      </c>
      <c r="F805" s="79" t="s">
        <v>8</v>
      </c>
      <c r="G805" s="79" t="s">
        <v>9</v>
      </c>
      <c r="H805" s="80" t="s">
        <v>10</v>
      </c>
      <c r="I805" s="80" t="s">
        <v>11</v>
      </c>
      <c r="J805" s="110"/>
      <c r="K805" s="110"/>
    </row>
    <row r="806" spans="1:11" s="62" customFormat="1" ht="24.95" customHeight="1" thickBot="1" x14ac:dyDescent="0.25">
      <c r="A806" s="218" t="s">
        <v>905</v>
      </c>
      <c r="B806" s="219"/>
      <c r="C806" s="219"/>
      <c r="D806" s="219"/>
      <c r="E806" s="219"/>
      <c r="F806" s="219"/>
      <c r="G806" s="219"/>
      <c r="H806" s="219"/>
      <c r="I806" s="220"/>
      <c r="J806" s="110"/>
      <c r="K806" s="110"/>
    </row>
    <row r="807" spans="1:11" s="62" customFormat="1" ht="18" customHeight="1" x14ac:dyDescent="0.2">
      <c r="A807" s="168"/>
      <c r="B807" s="168"/>
      <c r="C807" s="168"/>
      <c r="D807" s="168"/>
      <c r="E807" s="168"/>
      <c r="F807" s="168"/>
      <c r="G807" s="168"/>
      <c r="H807" s="168"/>
      <c r="I807" s="168"/>
      <c r="J807" s="110"/>
      <c r="K807" s="110"/>
    </row>
    <row r="808" spans="1:11" s="62" customFormat="1" ht="30.75" customHeight="1" x14ac:dyDescent="0.2">
      <c r="A808" s="185">
        <v>47107</v>
      </c>
      <c r="B808" s="185">
        <v>4711</v>
      </c>
      <c r="C808" s="156" t="s">
        <v>907</v>
      </c>
      <c r="D808" s="44" t="s">
        <v>906</v>
      </c>
      <c r="E808" s="19">
        <v>0.39583333333333337</v>
      </c>
      <c r="F808" s="45">
        <v>48</v>
      </c>
      <c r="G808" s="46">
        <v>29</v>
      </c>
      <c r="H808" s="67"/>
      <c r="I808" s="68">
        <f t="shared" ref="I808:I864" si="120">G808*H808</f>
        <v>0</v>
      </c>
      <c r="J808" s="110"/>
      <c r="K808" s="110"/>
    </row>
    <row r="809" spans="1:11" s="62" customFormat="1" ht="22.5" customHeight="1" x14ac:dyDescent="0.2">
      <c r="A809" s="185" t="s">
        <v>908</v>
      </c>
      <c r="B809" s="185" t="s">
        <v>909</v>
      </c>
      <c r="C809" s="148" t="s">
        <v>910</v>
      </c>
      <c r="D809" s="44" t="s">
        <v>911</v>
      </c>
      <c r="E809" s="8">
        <f t="shared" ref="E809" si="121">1-(G809/F809)</f>
        <v>0.64150943396226423</v>
      </c>
      <c r="F809" s="45">
        <v>53</v>
      </c>
      <c r="G809" s="46">
        <v>19</v>
      </c>
      <c r="H809" s="67"/>
      <c r="I809" s="68">
        <f t="shared" si="120"/>
        <v>0</v>
      </c>
      <c r="J809" s="110"/>
      <c r="K809" s="110"/>
    </row>
    <row r="810" spans="1:11" s="62" customFormat="1" ht="22.5" customHeight="1" x14ac:dyDescent="0.2">
      <c r="A810" s="185" t="s">
        <v>912</v>
      </c>
      <c r="B810" s="185" t="s">
        <v>13</v>
      </c>
      <c r="C810" s="148" t="s">
        <v>913</v>
      </c>
      <c r="D810" s="44" t="s">
        <v>914</v>
      </c>
      <c r="E810" s="20">
        <v>0.30935251798561147</v>
      </c>
      <c r="F810" s="45">
        <v>139</v>
      </c>
      <c r="G810" s="46">
        <v>96</v>
      </c>
      <c r="H810" s="67"/>
      <c r="I810" s="68">
        <f t="shared" si="120"/>
        <v>0</v>
      </c>
      <c r="J810" s="110"/>
      <c r="K810" s="110"/>
    </row>
    <row r="811" spans="1:11" s="62" customFormat="1" ht="22.5" customHeight="1" x14ac:dyDescent="0.2">
      <c r="A811" s="185" t="s">
        <v>1290</v>
      </c>
      <c r="B811" s="185" t="s">
        <v>13</v>
      </c>
      <c r="C811" s="148" t="s">
        <v>2550</v>
      </c>
      <c r="D811" s="44" t="s">
        <v>1292</v>
      </c>
      <c r="E811" s="20">
        <f t="shared" ref="E811:E812" si="122">1-(G811/F811)</f>
        <v>0.32380952380952377</v>
      </c>
      <c r="F811" s="45">
        <v>105</v>
      </c>
      <c r="G811" s="46">
        <v>71</v>
      </c>
      <c r="H811" s="67"/>
      <c r="I811" s="68">
        <f t="shared" si="120"/>
        <v>0</v>
      </c>
      <c r="J811" s="110"/>
      <c r="K811" s="110"/>
    </row>
    <row r="812" spans="1:11" s="62" customFormat="1" ht="22.5" customHeight="1" x14ac:dyDescent="0.2">
      <c r="A812" s="185" t="s">
        <v>1291</v>
      </c>
      <c r="B812" s="185" t="s">
        <v>13</v>
      </c>
      <c r="C812" s="148" t="s">
        <v>2550</v>
      </c>
      <c r="D812" s="44" t="s">
        <v>1293</v>
      </c>
      <c r="E812" s="20">
        <f t="shared" si="122"/>
        <v>0.3087248322147651</v>
      </c>
      <c r="F812" s="45">
        <v>149</v>
      </c>
      <c r="G812" s="46">
        <v>103</v>
      </c>
      <c r="H812" s="67"/>
      <c r="I812" s="68">
        <f t="shared" si="120"/>
        <v>0</v>
      </c>
      <c r="J812" s="110"/>
      <c r="K812" s="110"/>
    </row>
    <row r="813" spans="1:11" s="62" customFormat="1" ht="22.5" customHeight="1" x14ac:dyDescent="0.2">
      <c r="A813" s="185" t="s">
        <v>2515</v>
      </c>
      <c r="B813" s="185" t="s">
        <v>13</v>
      </c>
      <c r="C813" s="148" t="s">
        <v>2516</v>
      </c>
      <c r="D813" s="44" t="s">
        <v>923</v>
      </c>
      <c r="E813" s="20">
        <f>1-(G813/F813)</f>
        <v>0.30578512396694213</v>
      </c>
      <c r="F813" s="45">
        <v>121</v>
      </c>
      <c r="G813" s="46">
        <v>84</v>
      </c>
      <c r="H813" s="67"/>
      <c r="I813" s="68">
        <f t="shared" si="120"/>
        <v>0</v>
      </c>
      <c r="J813" s="110"/>
      <c r="K813" s="110"/>
    </row>
    <row r="814" spans="1:11" s="62" customFormat="1" ht="22.5" customHeight="1" x14ac:dyDescent="0.2">
      <c r="A814" s="185" t="s">
        <v>917</v>
      </c>
      <c r="B814" s="185" t="s">
        <v>14</v>
      </c>
      <c r="C814" s="148" t="s">
        <v>918</v>
      </c>
      <c r="D814" s="44" t="s">
        <v>919</v>
      </c>
      <c r="E814" s="20">
        <f>1-(G814/F814)</f>
        <v>0.3380281690140845</v>
      </c>
      <c r="F814" s="45">
        <v>71</v>
      </c>
      <c r="G814" s="46">
        <v>47</v>
      </c>
      <c r="H814" s="67"/>
      <c r="I814" s="68">
        <f t="shared" si="120"/>
        <v>0</v>
      </c>
      <c r="J814" s="110"/>
      <c r="K814" s="110"/>
    </row>
    <row r="815" spans="1:11" s="62" customFormat="1" ht="22.5" customHeight="1" x14ac:dyDescent="0.2">
      <c r="A815" s="185" t="s">
        <v>921</v>
      </c>
      <c r="B815" s="185" t="s">
        <v>16</v>
      </c>
      <c r="C815" s="148" t="s">
        <v>922</v>
      </c>
      <c r="D815" s="44" t="s">
        <v>923</v>
      </c>
      <c r="E815" s="8">
        <f>1-(G815/F815)</f>
        <v>0.67441860465116277</v>
      </c>
      <c r="F815" s="45">
        <v>86</v>
      </c>
      <c r="G815" s="46">
        <v>28</v>
      </c>
      <c r="H815" s="67"/>
      <c r="I815" s="68">
        <f t="shared" si="120"/>
        <v>0</v>
      </c>
      <c r="J815" s="110"/>
      <c r="K815" s="110"/>
    </row>
    <row r="816" spans="1:11" ht="22.5" customHeight="1" x14ac:dyDescent="0.2">
      <c r="A816" s="185" t="s">
        <v>2517</v>
      </c>
      <c r="B816" s="185" t="s">
        <v>16</v>
      </c>
      <c r="C816" s="148" t="s">
        <v>2518</v>
      </c>
      <c r="D816" s="44" t="s">
        <v>923</v>
      </c>
      <c r="E816" s="8">
        <f>1-(G816/F816)</f>
        <v>0.64197530864197527</v>
      </c>
      <c r="F816" s="45">
        <v>81</v>
      </c>
      <c r="G816" s="46">
        <v>29</v>
      </c>
      <c r="H816" s="67"/>
      <c r="I816" s="68">
        <f t="shared" si="120"/>
        <v>0</v>
      </c>
      <c r="J816" s="110"/>
      <c r="K816" s="110"/>
    </row>
    <row r="817" spans="1:11" s="62" customFormat="1" ht="22.5" customHeight="1" x14ac:dyDescent="0.2">
      <c r="A817" s="185" t="s">
        <v>2521</v>
      </c>
      <c r="B817" s="185" t="s">
        <v>924</v>
      </c>
      <c r="C817" s="148" t="s">
        <v>2522</v>
      </c>
      <c r="D817" s="44" t="s">
        <v>926</v>
      </c>
      <c r="E817" s="8">
        <f t="shared" ref="E817:E821" si="123">1-(G817/F817)</f>
        <v>0.55000000000000004</v>
      </c>
      <c r="F817" s="45">
        <v>80</v>
      </c>
      <c r="G817" s="46">
        <v>36</v>
      </c>
      <c r="H817" s="67"/>
      <c r="I817" s="68">
        <f t="shared" si="120"/>
        <v>0</v>
      </c>
      <c r="J817" s="110"/>
      <c r="K817" s="110"/>
    </row>
    <row r="818" spans="1:11" s="62" customFormat="1" ht="22.5" customHeight="1" x14ac:dyDescent="0.2">
      <c r="A818" s="185" t="s">
        <v>2520</v>
      </c>
      <c r="B818" s="185" t="s">
        <v>924</v>
      </c>
      <c r="C818" s="148" t="s">
        <v>2523</v>
      </c>
      <c r="D818" s="44" t="s">
        <v>915</v>
      </c>
      <c r="E818" s="8">
        <f t="shared" si="123"/>
        <v>0.61971830985915499</v>
      </c>
      <c r="F818" s="45">
        <v>71</v>
      </c>
      <c r="G818" s="46">
        <v>27</v>
      </c>
      <c r="H818" s="67"/>
      <c r="I818" s="68">
        <f t="shared" si="120"/>
        <v>0</v>
      </c>
      <c r="J818" s="110"/>
      <c r="K818" s="110"/>
    </row>
    <row r="819" spans="1:11" s="62" customFormat="1" ht="22.5" customHeight="1" x14ac:dyDescent="0.2">
      <c r="A819" s="185" t="s">
        <v>2519</v>
      </c>
      <c r="B819" s="185" t="s">
        <v>924</v>
      </c>
      <c r="C819" s="148" t="s">
        <v>2523</v>
      </c>
      <c r="D819" s="44" t="s">
        <v>923</v>
      </c>
      <c r="E819" s="8">
        <f t="shared" si="123"/>
        <v>0.53608247422680411</v>
      </c>
      <c r="F819" s="45">
        <v>97</v>
      </c>
      <c r="G819" s="46">
        <v>45</v>
      </c>
      <c r="H819" s="67"/>
      <c r="I819" s="68">
        <f t="shared" si="120"/>
        <v>0</v>
      </c>
      <c r="J819" s="110"/>
      <c r="K819" s="110"/>
    </row>
    <row r="820" spans="1:11" s="62" customFormat="1" ht="22.5" customHeight="1" x14ac:dyDescent="0.2">
      <c r="A820" s="185" t="s">
        <v>2524</v>
      </c>
      <c r="B820" s="185" t="s">
        <v>17</v>
      </c>
      <c r="C820" s="148" t="s">
        <v>2529</v>
      </c>
      <c r="D820" s="44" t="s">
        <v>915</v>
      </c>
      <c r="E820" s="20">
        <f t="shared" si="123"/>
        <v>0.36</v>
      </c>
      <c r="F820" s="45">
        <v>75</v>
      </c>
      <c r="G820" s="46">
        <v>48</v>
      </c>
      <c r="H820" s="67"/>
      <c r="I820" s="68">
        <f t="shared" si="120"/>
        <v>0</v>
      </c>
      <c r="J820" s="110"/>
      <c r="K820" s="110"/>
    </row>
    <row r="821" spans="1:11" s="62" customFormat="1" ht="22.5" customHeight="1" x14ac:dyDescent="0.2">
      <c r="A821" s="185" t="s">
        <v>2525</v>
      </c>
      <c r="B821" s="185" t="s">
        <v>17</v>
      </c>
      <c r="C821" s="148" t="s">
        <v>2526</v>
      </c>
      <c r="D821" s="44" t="s">
        <v>2530</v>
      </c>
      <c r="E821" s="19">
        <f t="shared" si="123"/>
        <v>0.42000000000000004</v>
      </c>
      <c r="F821" s="45">
        <v>50</v>
      </c>
      <c r="G821" s="46">
        <v>29</v>
      </c>
      <c r="H821" s="67"/>
      <c r="I821" s="68">
        <f t="shared" si="120"/>
        <v>0</v>
      </c>
      <c r="J821" s="110"/>
      <c r="K821" s="110"/>
    </row>
    <row r="822" spans="1:11" s="62" customFormat="1" ht="22.5" customHeight="1" x14ac:dyDescent="0.2">
      <c r="A822" s="185" t="s">
        <v>928</v>
      </c>
      <c r="B822" s="185" t="s">
        <v>929</v>
      </c>
      <c r="C822" s="148" t="s">
        <v>930</v>
      </c>
      <c r="D822" s="44" t="s">
        <v>923</v>
      </c>
      <c r="E822" s="8">
        <f t="shared" ref="E822:E825" si="124">1-(G822/F822)</f>
        <v>0.64761904761904754</v>
      </c>
      <c r="F822" s="45">
        <v>105</v>
      </c>
      <c r="G822" s="46">
        <v>37</v>
      </c>
      <c r="H822" s="67"/>
      <c r="I822" s="68">
        <f t="shared" si="120"/>
        <v>0</v>
      </c>
      <c r="J822" s="110"/>
      <c r="K822" s="110"/>
    </row>
    <row r="823" spans="1:11" s="62" customFormat="1" ht="22.5" customHeight="1" x14ac:dyDescent="0.2">
      <c r="A823" s="185" t="s">
        <v>931</v>
      </c>
      <c r="B823" s="185" t="s">
        <v>929</v>
      </c>
      <c r="C823" s="148" t="s">
        <v>932</v>
      </c>
      <c r="D823" s="44" t="s">
        <v>923</v>
      </c>
      <c r="E823" s="8">
        <f t="shared" si="124"/>
        <v>0.60377358490566035</v>
      </c>
      <c r="F823" s="45">
        <v>106</v>
      </c>
      <c r="G823" s="46">
        <v>42</v>
      </c>
      <c r="H823" s="67"/>
      <c r="I823" s="68">
        <f t="shared" si="120"/>
        <v>0</v>
      </c>
      <c r="J823" s="110"/>
      <c r="K823" s="110"/>
    </row>
    <row r="824" spans="1:11" s="62" customFormat="1" ht="22.5" customHeight="1" x14ac:dyDescent="0.2">
      <c r="A824" s="185" t="s">
        <v>933</v>
      </c>
      <c r="B824" s="185" t="s">
        <v>18</v>
      </c>
      <c r="C824" s="148" t="s">
        <v>19</v>
      </c>
      <c r="D824" s="44" t="s">
        <v>934</v>
      </c>
      <c r="E824" s="8">
        <f t="shared" si="124"/>
        <v>0.58064516129032251</v>
      </c>
      <c r="F824" s="45">
        <v>62</v>
      </c>
      <c r="G824" s="46">
        <v>26</v>
      </c>
      <c r="H824" s="67"/>
      <c r="I824" s="68">
        <f t="shared" si="120"/>
        <v>0</v>
      </c>
      <c r="J824" s="110"/>
      <c r="K824" s="110"/>
    </row>
    <row r="825" spans="1:11" s="62" customFormat="1" ht="22.5" customHeight="1" x14ac:dyDescent="0.2">
      <c r="A825" s="185" t="s">
        <v>935</v>
      </c>
      <c r="B825" s="185" t="s">
        <v>18</v>
      </c>
      <c r="C825" s="148" t="s">
        <v>1678</v>
      </c>
      <c r="D825" s="44" t="s">
        <v>936</v>
      </c>
      <c r="E825" s="8">
        <f t="shared" si="124"/>
        <v>0.59677419354838712</v>
      </c>
      <c r="F825" s="45">
        <v>62</v>
      </c>
      <c r="G825" s="46">
        <v>25</v>
      </c>
      <c r="H825" s="67"/>
      <c r="I825" s="68">
        <f t="shared" si="120"/>
        <v>0</v>
      </c>
      <c r="J825" s="110"/>
      <c r="K825" s="110"/>
    </row>
    <row r="826" spans="1:11" s="62" customFormat="1" ht="22.5" customHeight="1" x14ac:dyDescent="0.2">
      <c r="A826" s="185" t="s">
        <v>2527</v>
      </c>
      <c r="B826" s="185" t="s">
        <v>18</v>
      </c>
      <c r="C826" s="148" t="s">
        <v>2528</v>
      </c>
      <c r="D826" s="44" t="s">
        <v>2531</v>
      </c>
      <c r="E826" s="8">
        <f>1-(G826/F826)</f>
        <v>0.65853658536585358</v>
      </c>
      <c r="F826" s="45">
        <v>82</v>
      </c>
      <c r="G826" s="46">
        <v>28</v>
      </c>
      <c r="H826" s="67"/>
      <c r="I826" s="68">
        <f t="shared" si="120"/>
        <v>0</v>
      </c>
      <c r="J826" s="110"/>
      <c r="K826" s="110"/>
    </row>
    <row r="827" spans="1:11" s="62" customFormat="1" ht="22.5" customHeight="1" x14ac:dyDescent="0.2">
      <c r="A827" s="185" t="s">
        <v>1679</v>
      </c>
      <c r="B827" s="185" t="s">
        <v>937</v>
      </c>
      <c r="C827" s="148" t="s">
        <v>939</v>
      </c>
      <c r="D827" s="44" t="s">
        <v>915</v>
      </c>
      <c r="E827" s="19">
        <f t="shared" ref="E827:E828" si="125">1-(G827/F827)</f>
        <v>0.40625</v>
      </c>
      <c r="F827" s="45">
        <v>96</v>
      </c>
      <c r="G827" s="46">
        <v>57</v>
      </c>
      <c r="H827" s="67"/>
      <c r="I827" s="68">
        <f t="shared" si="120"/>
        <v>0</v>
      </c>
      <c r="J827" s="110"/>
      <c r="K827" s="110"/>
    </row>
    <row r="828" spans="1:11" s="62" customFormat="1" ht="22.5" customHeight="1" x14ac:dyDescent="0.2">
      <c r="A828" s="185" t="s">
        <v>938</v>
      </c>
      <c r="B828" s="185" t="s">
        <v>937</v>
      </c>
      <c r="C828" s="148" t="s">
        <v>939</v>
      </c>
      <c r="D828" s="44" t="s">
        <v>923</v>
      </c>
      <c r="E828" s="19">
        <f t="shared" si="125"/>
        <v>0.46399999999999997</v>
      </c>
      <c r="F828" s="45">
        <v>125</v>
      </c>
      <c r="G828" s="46">
        <v>67</v>
      </c>
      <c r="H828" s="67"/>
      <c r="I828" s="68">
        <f t="shared" si="120"/>
        <v>0</v>
      </c>
      <c r="J828" s="110"/>
      <c r="K828" s="110"/>
    </row>
    <row r="829" spans="1:11" s="62" customFormat="1" ht="22.5" customHeight="1" x14ac:dyDescent="0.2">
      <c r="A829" s="185" t="s">
        <v>940</v>
      </c>
      <c r="B829" s="185" t="s">
        <v>937</v>
      </c>
      <c r="C829" s="148" t="s">
        <v>941</v>
      </c>
      <c r="D829" s="44" t="s">
        <v>925</v>
      </c>
      <c r="E829" s="20">
        <v>0.30508474576271183</v>
      </c>
      <c r="F829" s="45">
        <v>59</v>
      </c>
      <c r="G829" s="46">
        <v>41</v>
      </c>
      <c r="H829" s="67"/>
      <c r="I829" s="68">
        <f t="shared" si="120"/>
        <v>0</v>
      </c>
      <c r="J829" s="110"/>
      <c r="K829" s="110"/>
    </row>
    <row r="830" spans="1:11" s="62" customFormat="1" ht="22.5" customHeight="1" x14ac:dyDescent="0.2">
      <c r="A830" s="185" t="s">
        <v>1662</v>
      </c>
      <c r="B830" s="185" t="s">
        <v>943</v>
      </c>
      <c r="C830" s="148" t="s">
        <v>1674</v>
      </c>
      <c r="D830" s="44" t="s">
        <v>923</v>
      </c>
      <c r="E830" s="8">
        <f t="shared" ref="E830:E836" si="126">1-(G830/F830)</f>
        <v>0.66129032258064524</v>
      </c>
      <c r="F830" s="45">
        <v>62</v>
      </c>
      <c r="G830" s="46">
        <v>21</v>
      </c>
      <c r="H830" s="67"/>
      <c r="I830" s="68">
        <f t="shared" si="120"/>
        <v>0</v>
      </c>
      <c r="J830" s="110"/>
      <c r="K830" s="110"/>
    </row>
    <row r="831" spans="1:11" s="62" customFormat="1" ht="22.5" customHeight="1" x14ac:dyDescent="0.2">
      <c r="A831" s="185" t="s">
        <v>942</v>
      </c>
      <c r="B831" s="185" t="s">
        <v>943</v>
      </c>
      <c r="C831" s="148" t="s">
        <v>944</v>
      </c>
      <c r="D831" s="44" t="s">
        <v>923</v>
      </c>
      <c r="E831" s="8">
        <f t="shared" si="126"/>
        <v>0.58064516129032251</v>
      </c>
      <c r="F831" s="45">
        <v>62</v>
      </c>
      <c r="G831" s="46">
        <v>26</v>
      </c>
      <c r="H831" s="67"/>
      <c r="I831" s="68">
        <f t="shared" si="120"/>
        <v>0</v>
      </c>
      <c r="J831" s="110"/>
      <c r="K831" s="110"/>
    </row>
    <row r="832" spans="1:11" s="62" customFormat="1" ht="22.5" customHeight="1" x14ac:dyDescent="0.2">
      <c r="A832" s="185" t="s">
        <v>1663</v>
      </c>
      <c r="B832" s="185" t="s">
        <v>943</v>
      </c>
      <c r="C832" s="148" t="s">
        <v>1675</v>
      </c>
      <c r="D832" s="44" t="s">
        <v>923</v>
      </c>
      <c r="E832" s="8">
        <f t="shared" si="126"/>
        <v>0.58064516129032251</v>
      </c>
      <c r="F832" s="45">
        <v>62</v>
      </c>
      <c r="G832" s="46">
        <v>26</v>
      </c>
      <c r="H832" s="67"/>
      <c r="I832" s="68">
        <f t="shared" si="120"/>
        <v>0</v>
      </c>
      <c r="J832" s="110"/>
      <c r="K832" s="110"/>
    </row>
    <row r="833" spans="1:11" s="62" customFormat="1" ht="22.5" customHeight="1" x14ac:dyDescent="0.2">
      <c r="A833" s="185" t="s">
        <v>1664</v>
      </c>
      <c r="B833" s="185" t="s">
        <v>943</v>
      </c>
      <c r="C833" s="148" t="s">
        <v>1676</v>
      </c>
      <c r="D833" s="44" t="s">
        <v>923</v>
      </c>
      <c r="E833" s="8">
        <f t="shared" si="126"/>
        <v>0.59677419354838712</v>
      </c>
      <c r="F833" s="45">
        <v>62</v>
      </c>
      <c r="G833" s="46">
        <v>25</v>
      </c>
      <c r="H833" s="67"/>
      <c r="I833" s="68">
        <f t="shared" si="120"/>
        <v>0</v>
      </c>
      <c r="J833" s="110"/>
      <c r="K833" s="110"/>
    </row>
    <row r="834" spans="1:11" s="62" customFormat="1" ht="22.5" customHeight="1" x14ac:dyDescent="0.2">
      <c r="A834" s="185" t="s">
        <v>1665</v>
      </c>
      <c r="B834" s="185" t="s">
        <v>943</v>
      </c>
      <c r="C834" s="148" t="s">
        <v>1677</v>
      </c>
      <c r="D834" s="44" t="s">
        <v>923</v>
      </c>
      <c r="E834" s="8">
        <f t="shared" si="126"/>
        <v>0.60563380281690149</v>
      </c>
      <c r="F834" s="45">
        <v>71</v>
      </c>
      <c r="G834" s="46">
        <v>28</v>
      </c>
      <c r="H834" s="67"/>
      <c r="I834" s="68">
        <f t="shared" si="120"/>
        <v>0</v>
      </c>
      <c r="J834" s="110"/>
      <c r="K834" s="110"/>
    </row>
    <row r="835" spans="1:11" s="62" customFormat="1" ht="22.5" customHeight="1" x14ac:dyDescent="0.2">
      <c r="A835" s="185" t="s">
        <v>1785</v>
      </c>
      <c r="B835" s="185" t="s">
        <v>21</v>
      </c>
      <c r="C835" s="148" t="s">
        <v>1683</v>
      </c>
      <c r="D835" s="44" t="s">
        <v>927</v>
      </c>
      <c r="E835" s="19">
        <f t="shared" si="126"/>
        <v>0.44660194174757284</v>
      </c>
      <c r="F835" s="45">
        <v>103</v>
      </c>
      <c r="G835" s="46">
        <v>57</v>
      </c>
      <c r="H835" s="67"/>
      <c r="I835" s="68">
        <f t="shared" si="120"/>
        <v>0</v>
      </c>
      <c r="J835" s="110"/>
      <c r="K835" s="110"/>
    </row>
    <row r="836" spans="1:11" s="62" customFormat="1" ht="22.5" customHeight="1" x14ac:dyDescent="0.2">
      <c r="A836" s="185" t="s">
        <v>2532</v>
      </c>
      <c r="B836" s="185" t="s">
        <v>21</v>
      </c>
      <c r="C836" s="148" t="s">
        <v>1683</v>
      </c>
      <c r="D836" s="44" t="s">
        <v>2533</v>
      </c>
      <c r="E836" s="19">
        <f t="shared" si="126"/>
        <v>0.4</v>
      </c>
      <c r="F836" s="45">
        <v>135</v>
      </c>
      <c r="G836" s="46">
        <v>81</v>
      </c>
      <c r="H836" s="67"/>
      <c r="I836" s="68">
        <f t="shared" si="120"/>
        <v>0</v>
      </c>
      <c r="J836" s="110"/>
      <c r="K836" s="110"/>
    </row>
    <row r="837" spans="1:11" s="62" customFormat="1" ht="22.5" customHeight="1" x14ac:dyDescent="0.2">
      <c r="A837" s="185" t="s">
        <v>945</v>
      </c>
      <c r="B837" s="185" t="s">
        <v>21</v>
      </c>
      <c r="C837" s="148" t="s">
        <v>22</v>
      </c>
      <c r="D837" s="44" t="s">
        <v>946</v>
      </c>
      <c r="E837" s="20">
        <f>1-(G837/F837)</f>
        <v>0.3936170212765957</v>
      </c>
      <c r="F837" s="45">
        <v>94</v>
      </c>
      <c r="G837" s="46">
        <v>57</v>
      </c>
      <c r="H837" s="67"/>
      <c r="I837" s="68">
        <f t="shared" si="120"/>
        <v>0</v>
      </c>
      <c r="J837" s="110"/>
      <c r="K837" s="110"/>
    </row>
    <row r="838" spans="1:11" s="62" customFormat="1" ht="22.5" customHeight="1" x14ac:dyDescent="0.2">
      <c r="A838" s="185" t="s">
        <v>1680</v>
      </c>
      <c r="B838" s="185" t="s">
        <v>1681</v>
      </c>
      <c r="C838" s="148" t="s">
        <v>2548</v>
      </c>
      <c r="D838" s="44" t="s">
        <v>1684</v>
      </c>
      <c r="E838" s="20">
        <f t="shared" ref="E838:E839" si="127">1-(G838/F838)</f>
        <v>0.37096774193548387</v>
      </c>
      <c r="F838" s="45">
        <v>62</v>
      </c>
      <c r="G838" s="46">
        <v>39</v>
      </c>
      <c r="H838" s="67"/>
      <c r="I838" s="68">
        <f t="shared" si="120"/>
        <v>0</v>
      </c>
      <c r="J838" s="110"/>
      <c r="K838" s="110"/>
    </row>
    <row r="839" spans="1:11" s="62" customFormat="1" ht="22.5" customHeight="1" x14ac:dyDescent="0.2">
      <c r="A839" s="185" t="s">
        <v>1682</v>
      </c>
      <c r="B839" s="185" t="s">
        <v>21</v>
      </c>
      <c r="C839" s="148" t="s">
        <v>2548</v>
      </c>
      <c r="D839" s="44" t="s">
        <v>1685</v>
      </c>
      <c r="E839" s="20">
        <f t="shared" si="127"/>
        <v>0.328125</v>
      </c>
      <c r="F839" s="45">
        <v>128</v>
      </c>
      <c r="G839" s="46">
        <v>86</v>
      </c>
      <c r="H839" s="67"/>
      <c r="I839" s="68">
        <f t="shared" si="120"/>
        <v>0</v>
      </c>
      <c r="J839" s="110"/>
      <c r="K839" s="110"/>
    </row>
    <row r="840" spans="1:11" s="62" customFormat="1" ht="22.5" customHeight="1" x14ac:dyDescent="0.2">
      <c r="A840" s="185" t="s">
        <v>947</v>
      </c>
      <c r="B840" s="185" t="s">
        <v>948</v>
      </c>
      <c r="C840" s="148" t="s">
        <v>949</v>
      </c>
      <c r="D840" s="44" t="s">
        <v>927</v>
      </c>
      <c r="E840" s="19">
        <v>0.48571428571428577</v>
      </c>
      <c r="F840" s="45">
        <v>70</v>
      </c>
      <c r="G840" s="46">
        <v>36</v>
      </c>
      <c r="H840" s="67"/>
      <c r="I840" s="68">
        <f t="shared" si="120"/>
        <v>0</v>
      </c>
      <c r="J840" s="110"/>
      <c r="K840" s="110"/>
    </row>
    <row r="841" spans="1:11" s="62" customFormat="1" ht="22.5" customHeight="1" x14ac:dyDescent="0.2">
      <c r="A841" s="185" t="s">
        <v>951</v>
      </c>
      <c r="B841" s="185" t="s">
        <v>23</v>
      </c>
      <c r="C841" s="148" t="s">
        <v>952</v>
      </c>
      <c r="D841" s="44" t="s">
        <v>915</v>
      </c>
      <c r="E841" s="8">
        <v>0.53333333333333333</v>
      </c>
      <c r="F841" s="45">
        <v>75</v>
      </c>
      <c r="G841" s="46">
        <v>38</v>
      </c>
      <c r="H841" s="67"/>
      <c r="I841" s="68">
        <f t="shared" si="120"/>
        <v>0</v>
      </c>
      <c r="J841" s="110"/>
      <c r="K841" s="110"/>
    </row>
    <row r="842" spans="1:11" s="62" customFormat="1" ht="22.5" customHeight="1" x14ac:dyDescent="0.2">
      <c r="A842" s="185" t="s">
        <v>953</v>
      </c>
      <c r="B842" s="185" t="s">
        <v>23</v>
      </c>
      <c r="C842" s="148" t="s">
        <v>954</v>
      </c>
      <c r="D842" s="44" t="s">
        <v>914</v>
      </c>
      <c r="E842" s="19">
        <f t="shared" ref="E842:E845" si="128">1-(G842/F842)</f>
        <v>0.49473684210526314</v>
      </c>
      <c r="F842" s="45">
        <v>95</v>
      </c>
      <c r="G842" s="46">
        <v>48</v>
      </c>
      <c r="H842" s="67"/>
      <c r="I842" s="68">
        <f t="shared" si="120"/>
        <v>0</v>
      </c>
      <c r="J842" s="110"/>
      <c r="K842" s="110"/>
    </row>
    <row r="843" spans="1:11" s="62" customFormat="1" ht="22.5" customHeight="1" x14ac:dyDescent="0.2">
      <c r="A843" s="185" t="s">
        <v>2534</v>
      </c>
      <c r="B843" s="185" t="s">
        <v>23</v>
      </c>
      <c r="C843" s="148" t="s">
        <v>2535</v>
      </c>
      <c r="D843" s="44" t="s">
        <v>999</v>
      </c>
      <c r="E843" s="19">
        <f t="shared" si="128"/>
        <v>0.45833333333333337</v>
      </c>
      <c r="F843" s="45">
        <v>72</v>
      </c>
      <c r="G843" s="46">
        <v>39</v>
      </c>
      <c r="H843" s="67"/>
      <c r="I843" s="68">
        <f t="shared" si="120"/>
        <v>0</v>
      </c>
      <c r="J843" s="110"/>
      <c r="K843" s="110"/>
    </row>
    <row r="844" spans="1:11" s="62" customFormat="1" ht="22.5" customHeight="1" x14ac:dyDescent="0.2">
      <c r="A844" s="185" t="s">
        <v>955</v>
      </c>
      <c r="B844" s="185" t="s">
        <v>23</v>
      </c>
      <c r="C844" s="148" t="s">
        <v>956</v>
      </c>
      <c r="D844" s="44" t="s">
        <v>915</v>
      </c>
      <c r="E844" s="19">
        <f t="shared" si="128"/>
        <v>0.49333333333333329</v>
      </c>
      <c r="F844" s="45">
        <v>75</v>
      </c>
      <c r="G844" s="46">
        <v>38</v>
      </c>
      <c r="H844" s="67"/>
      <c r="I844" s="68">
        <f t="shared" si="120"/>
        <v>0</v>
      </c>
      <c r="J844" s="110"/>
      <c r="K844" s="110"/>
    </row>
    <row r="845" spans="1:11" s="62" customFormat="1" ht="22.5" customHeight="1" x14ac:dyDescent="0.2">
      <c r="A845" s="185" t="s">
        <v>2151</v>
      </c>
      <c r="B845" s="185" t="s">
        <v>2150</v>
      </c>
      <c r="C845" s="148" t="s">
        <v>2551</v>
      </c>
      <c r="D845" s="44" t="s">
        <v>923</v>
      </c>
      <c r="E845" s="19">
        <f t="shared" si="128"/>
        <v>0.4</v>
      </c>
      <c r="F845" s="45">
        <v>115</v>
      </c>
      <c r="G845" s="46">
        <v>69</v>
      </c>
      <c r="H845" s="67"/>
      <c r="I845" s="68">
        <f t="shared" si="120"/>
        <v>0</v>
      </c>
      <c r="J845" s="110"/>
      <c r="K845" s="110"/>
    </row>
    <row r="846" spans="1:11" s="62" customFormat="1" ht="22.5" customHeight="1" x14ac:dyDescent="0.2">
      <c r="A846" s="185" t="s">
        <v>2149</v>
      </c>
      <c r="B846" s="185" t="s">
        <v>2150</v>
      </c>
      <c r="C846" s="148" t="s">
        <v>2552</v>
      </c>
      <c r="D846" s="44" t="s">
        <v>923</v>
      </c>
      <c r="E846" s="19">
        <f>1-(G846/F846)</f>
        <v>0.4</v>
      </c>
      <c r="F846" s="45">
        <v>115</v>
      </c>
      <c r="G846" s="46">
        <v>69</v>
      </c>
      <c r="H846" s="67"/>
      <c r="I846" s="68">
        <f t="shared" si="120"/>
        <v>0</v>
      </c>
      <c r="J846" s="110"/>
      <c r="K846" s="110"/>
    </row>
    <row r="847" spans="1:11" s="62" customFormat="1" ht="22.5" customHeight="1" x14ac:dyDescent="0.2">
      <c r="A847" s="185" t="s">
        <v>959</v>
      </c>
      <c r="B847" s="185" t="s">
        <v>957</v>
      </c>
      <c r="C847" s="148" t="s">
        <v>958</v>
      </c>
      <c r="D847" s="44" t="s">
        <v>919</v>
      </c>
      <c r="E847" s="8">
        <f t="shared" ref="E847" si="129">1-(G847/F847)</f>
        <v>0.76923076923076916</v>
      </c>
      <c r="F847" s="45">
        <v>65</v>
      </c>
      <c r="G847" s="46">
        <v>15</v>
      </c>
      <c r="H847" s="67"/>
      <c r="I847" s="68">
        <f t="shared" si="120"/>
        <v>0</v>
      </c>
      <c r="J847" s="110"/>
      <c r="K847" s="110"/>
    </row>
    <row r="848" spans="1:11" s="62" customFormat="1" ht="22.5" customHeight="1" x14ac:dyDescent="0.2">
      <c r="A848" s="185" t="s">
        <v>1786</v>
      </c>
      <c r="B848" s="185" t="s">
        <v>146</v>
      </c>
      <c r="C848" s="148" t="s">
        <v>1787</v>
      </c>
      <c r="D848" s="44" t="s">
        <v>925</v>
      </c>
      <c r="E848" s="20">
        <f>1-(G848/F848)</f>
        <v>0.37037037037037035</v>
      </c>
      <c r="F848" s="45">
        <v>54</v>
      </c>
      <c r="G848" s="46">
        <v>34</v>
      </c>
      <c r="H848" s="67"/>
      <c r="I848" s="68">
        <f t="shared" si="120"/>
        <v>0</v>
      </c>
      <c r="J848" s="110"/>
      <c r="K848" s="110"/>
    </row>
    <row r="849" spans="1:11" s="62" customFormat="1" ht="22.5" customHeight="1" x14ac:dyDescent="0.2">
      <c r="A849" s="185" t="s">
        <v>961</v>
      </c>
      <c r="B849" s="185" t="s">
        <v>147</v>
      </c>
      <c r="C849" s="148" t="s">
        <v>960</v>
      </c>
      <c r="D849" s="44" t="s">
        <v>923</v>
      </c>
      <c r="E849" s="20">
        <f>1-(G849/F849)</f>
        <v>0.31538461538461537</v>
      </c>
      <c r="F849" s="45">
        <v>130</v>
      </c>
      <c r="G849" s="46">
        <v>89</v>
      </c>
      <c r="H849" s="67"/>
      <c r="I849" s="68">
        <f t="shared" si="120"/>
        <v>0</v>
      </c>
      <c r="J849" s="110"/>
      <c r="K849" s="110"/>
    </row>
    <row r="850" spans="1:11" s="62" customFormat="1" ht="22.5" customHeight="1" x14ac:dyDescent="0.2">
      <c r="A850" s="185" t="s">
        <v>962</v>
      </c>
      <c r="B850" s="185" t="s">
        <v>147</v>
      </c>
      <c r="C850" s="148" t="s">
        <v>960</v>
      </c>
      <c r="D850" s="44" t="s">
        <v>963</v>
      </c>
      <c r="E850" s="20">
        <f>1-(G850/F850)</f>
        <v>0.33333333333333337</v>
      </c>
      <c r="F850" s="45">
        <v>168</v>
      </c>
      <c r="G850" s="46">
        <v>112</v>
      </c>
      <c r="H850" s="67"/>
      <c r="I850" s="68">
        <f t="shared" si="120"/>
        <v>0</v>
      </c>
      <c r="J850" s="110"/>
      <c r="K850" s="110"/>
    </row>
    <row r="851" spans="1:11" s="62" customFormat="1" ht="22.5" customHeight="1" x14ac:dyDescent="0.2">
      <c r="A851" s="185" t="s">
        <v>964</v>
      </c>
      <c r="B851" s="185" t="s">
        <v>147</v>
      </c>
      <c r="C851" s="148" t="s">
        <v>960</v>
      </c>
      <c r="D851" s="44" t="s">
        <v>919</v>
      </c>
      <c r="E851" s="20">
        <f t="shared" ref="E851:E853" si="130">1-(G851/F851)</f>
        <v>0.3125</v>
      </c>
      <c r="F851" s="45">
        <v>80</v>
      </c>
      <c r="G851" s="46">
        <v>55</v>
      </c>
      <c r="H851" s="67"/>
      <c r="I851" s="68">
        <f t="shared" si="120"/>
        <v>0</v>
      </c>
      <c r="J851" s="110"/>
      <c r="K851" s="110"/>
    </row>
    <row r="852" spans="1:11" s="62" customFormat="1" ht="22.5" customHeight="1" x14ac:dyDescent="0.2">
      <c r="A852" s="185" t="s">
        <v>965</v>
      </c>
      <c r="B852" s="185" t="s">
        <v>147</v>
      </c>
      <c r="C852" s="148" t="s">
        <v>960</v>
      </c>
      <c r="D852" s="44" t="s">
        <v>911</v>
      </c>
      <c r="E852" s="20">
        <f t="shared" si="130"/>
        <v>0.30701754385964908</v>
      </c>
      <c r="F852" s="45">
        <v>114</v>
      </c>
      <c r="G852" s="46">
        <v>79</v>
      </c>
      <c r="H852" s="67"/>
      <c r="I852" s="68">
        <f t="shared" si="120"/>
        <v>0</v>
      </c>
      <c r="J852" s="110"/>
      <c r="K852" s="110"/>
    </row>
    <row r="853" spans="1:11" s="62" customFormat="1" ht="22.5" customHeight="1" x14ac:dyDescent="0.2">
      <c r="A853" s="185" t="s">
        <v>2152</v>
      </c>
      <c r="B853" s="185" t="s">
        <v>147</v>
      </c>
      <c r="C853" s="148" t="s">
        <v>2549</v>
      </c>
      <c r="D853" s="44" t="s">
        <v>923</v>
      </c>
      <c r="E853" s="20">
        <f t="shared" si="130"/>
        <v>0.31914893617021278</v>
      </c>
      <c r="F853" s="45">
        <v>141</v>
      </c>
      <c r="G853" s="46">
        <v>96</v>
      </c>
      <c r="H853" s="67"/>
      <c r="I853" s="68">
        <f t="shared" si="120"/>
        <v>0</v>
      </c>
      <c r="J853" s="110"/>
      <c r="K853" s="110"/>
    </row>
    <row r="854" spans="1:11" s="10" customFormat="1" ht="22.5" customHeight="1" x14ac:dyDescent="0.25">
      <c r="A854" s="185" t="s">
        <v>966</v>
      </c>
      <c r="B854" s="185" t="s">
        <v>24</v>
      </c>
      <c r="C854" s="148" t="s">
        <v>25</v>
      </c>
      <c r="D854" s="44" t="s">
        <v>927</v>
      </c>
      <c r="E854" s="20">
        <f>1-(G854/F854)</f>
        <v>0.34482758620689657</v>
      </c>
      <c r="F854" s="45">
        <v>116</v>
      </c>
      <c r="G854" s="46">
        <v>76</v>
      </c>
      <c r="H854" s="67"/>
      <c r="I854" s="68">
        <f t="shared" si="120"/>
        <v>0</v>
      </c>
      <c r="J854" s="110"/>
      <c r="K854" s="110"/>
    </row>
    <row r="855" spans="1:11" ht="24.75" customHeight="1" x14ac:dyDescent="0.2">
      <c r="A855" s="185" t="s">
        <v>968</v>
      </c>
      <c r="B855" s="185" t="s">
        <v>24</v>
      </c>
      <c r="C855" s="156" t="s">
        <v>1295</v>
      </c>
      <c r="D855" s="44" t="s">
        <v>969</v>
      </c>
      <c r="E855" s="20">
        <v>0.3214285714285714</v>
      </c>
      <c r="F855" s="45">
        <v>56</v>
      </c>
      <c r="G855" s="46">
        <v>38</v>
      </c>
      <c r="H855" s="67"/>
      <c r="I855" s="68">
        <f t="shared" si="120"/>
        <v>0</v>
      </c>
      <c r="J855" s="110"/>
      <c r="K855" s="110"/>
    </row>
    <row r="856" spans="1:11" s="62" customFormat="1" ht="24.75" customHeight="1" x14ac:dyDescent="0.2">
      <c r="A856" s="185" t="s">
        <v>971</v>
      </c>
      <c r="B856" s="185" t="s">
        <v>24</v>
      </c>
      <c r="C856" s="156" t="s">
        <v>1295</v>
      </c>
      <c r="D856" s="44" t="s">
        <v>915</v>
      </c>
      <c r="E856" s="20">
        <v>0.30952380952380953</v>
      </c>
      <c r="F856" s="45">
        <v>84</v>
      </c>
      <c r="G856" s="46">
        <v>58</v>
      </c>
      <c r="H856" s="67"/>
      <c r="I856" s="68">
        <f t="shared" si="120"/>
        <v>0</v>
      </c>
      <c r="J856" s="110"/>
      <c r="K856" s="110"/>
    </row>
    <row r="857" spans="1:11" s="62" customFormat="1" ht="24.75" customHeight="1" x14ac:dyDescent="0.2">
      <c r="A857" s="185" t="s">
        <v>972</v>
      </c>
      <c r="B857" s="185" t="s">
        <v>973</v>
      </c>
      <c r="C857" s="148" t="s">
        <v>974</v>
      </c>
      <c r="D857" s="44" t="s">
        <v>919</v>
      </c>
      <c r="E857" s="8">
        <f t="shared" ref="E857" si="131">1-(G857/F857)</f>
        <v>0.50769230769230766</v>
      </c>
      <c r="F857" s="45">
        <v>65</v>
      </c>
      <c r="G857" s="46">
        <v>32</v>
      </c>
      <c r="H857" s="67"/>
      <c r="I857" s="68">
        <f t="shared" si="120"/>
        <v>0</v>
      </c>
      <c r="J857" s="110"/>
      <c r="K857" s="110"/>
    </row>
    <row r="858" spans="1:11" s="62" customFormat="1" ht="24.75" customHeight="1" x14ac:dyDescent="0.2">
      <c r="A858" s="185" t="s">
        <v>976</v>
      </c>
      <c r="B858" s="185" t="s">
        <v>977</v>
      </c>
      <c r="C858" s="148" t="s">
        <v>978</v>
      </c>
      <c r="D858" s="44" t="s">
        <v>914</v>
      </c>
      <c r="E858" s="20">
        <f t="shared" ref="E858" si="132">1-(G858/F858)</f>
        <v>0.38938053097345138</v>
      </c>
      <c r="F858" s="45">
        <v>113</v>
      </c>
      <c r="G858" s="46">
        <v>69</v>
      </c>
      <c r="H858" s="67"/>
      <c r="I858" s="68">
        <f t="shared" si="120"/>
        <v>0</v>
      </c>
      <c r="J858" s="110"/>
      <c r="K858" s="110"/>
    </row>
    <row r="859" spans="1:11" s="62" customFormat="1" ht="24.75" customHeight="1" x14ac:dyDescent="0.2">
      <c r="A859" s="185" t="s">
        <v>1686</v>
      </c>
      <c r="B859" s="185" t="s">
        <v>979</v>
      </c>
      <c r="C859" s="148" t="s">
        <v>1687</v>
      </c>
      <c r="D859" s="44" t="s">
        <v>927</v>
      </c>
      <c r="E859" s="8">
        <f>1-(G859/F859)</f>
        <v>0.52500000000000002</v>
      </c>
      <c r="F859" s="45">
        <v>80</v>
      </c>
      <c r="G859" s="46">
        <v>38</v>
      </c>
      <c r="H859" s="67"/>
      <c r="I859" s="68">
        <f t="shared" si="120"/>
        <v>0</v>
      </c>
      <c r="J859" s="110"/>
      <c r="K859" s="110"/>
    </row>
    <row r="860" spans="1:11" s="62" customFormat="1" ht="24.75" customHeight="1" x14ac:dyDescent="0.2">
      <c r="A860" s="185" t="s">
        <v>1788</v>
      </c>
      <c r="B860" s="185" t="s">
        <v>37</v>
      </c>
      <c r="C860" s="148" t="s">
        <v>1794</v>
      </c>
      <c r="D860" s="44" t="s">
        <v>1793</v>
      </c>
      <c r="E860" s="20">
        <f>1-(G860/F860)</f>
        <v>0.36559139784946237</v>
      </c>
      <c r="F860" s="45">
        <v>93</v>
      </c>
      <c r="G860" s="46">
        <v>59</v>
      </c>
      <c r="H860" s="67"/>
      <c r="I860" s="68">
        <f t="shared" si="120"/>
        <v>0</v>
      </c>
      <c r="J860" s="110"/>
      <c r="K860" s="110"/>
    </row>
    <row r="861" spans="1:11" s="62" customFormat="1" ht="24.75" customHeight="1" x14ac:dyDescent="0.2">
      <c r="A861" s="185" t="s">
        <v>1789</v>
      </c>
      <c r="B861" s="185" t="s">
        <v>37</v>
      </c>
      <c r="C861" s="148" t="s">
        <v>1794</v>
      </c>
      <c r="D861" s="44" t="s">
        <v>916</v>
      </c>
      <c r="E861" s="20">
        <f>1-(G861/F861)</f>
        <v>0.3839285714285714</v>
      </c>
      <c r="F861" s="45">
        <v>112</v>
      </c>
      <c r="G861" s="46">
        <v>69</v>
      </c>
      <c r="H861" s="67"/>
      <c r="I861" s="68">
        <f t="shared" si="120"/>
        <v>0</v>
      </c>
      <c r="J861" s="110"/>
      <c r="K861" s="110"/>
    </row>
    <row r="862" spans="1:11" s="62" customFormat="1" ht="24.75" customHeight="1" x14ac:dyDescent="0.2">
      <c r="A862" s="185" t="s">
        <v>1790</v>
      </c>
      <c r="B862" s="185" t="s">
        <v>37</v>
      </c>
      <c r="C862" s="148" t="s">
        <v>1794</v>
      </c>
      <c r="D862" s="44" t="s">
        <v>1043</v>
      </c>
      <c r="E862" s="20">
        <f>1-(G862/F862)</f>
        <v>0.36458333333333337</v>
      </c>
      <c r="F862" s="45">
        <v>96</v>
      </c>
      <c r="G862" s="46">
        <v>61</v>
      </c>
      <c r="H862" s="67"/>
      <c r="I862" s="68">
        <f t="shared" si="120"/>
        <v>0</v>
      </c>
      <c r="J862" s="110"/>
      <c r="K862" s="110"/>
    </row>
    <row r="863" spans="1:11" s="62" customFormat="1" ht="24.75" customHeight="1" x14ac:dyDescent="0.2">
      <c r="A863" s="185" t="s">
        <v>1791</v>
      </c>
      <c r="B863" s="185" t="s">
        <v>37</v>
      </c>
      <c r="C863" s="148" t="s">
        <v>981</v>
      </c>
      <c r="D863" s="44" t="s">
        <v>988</v>
      </c>
      <c r="E863" s="20">
        <f>1-(G863/F863)</f>
        <v>0.35</v>
      </c>
      <c r="F863" s="45">
        <v>100</v>
      </c>
      <c r="G863" s="46">
        <v>65</v>
      </c>
      <c r="H863" s="67"/>
      <c r="I863" s="68">
        <f t="shared" si="120"/>
        <v>0</v>
      </c>
      <c r="J863" s="110"/>
      <c r="K863" s="110"/>
    </row>
    <row r="864" spans="1:11" s="62" customFormat="1" ht="24.75" customHeight="1" x14ac:dyDescent="0.2">
      <c r="A864" s="185" t="s">
        <v>980</v>
      </c>
      <c r="B864" s="185" t="s">
        <v>37</v>
      </c>
      <c r="C864" s="148" t="s">
        <v>981</v>
      </c>
      <c r="D864" s="44" t="s">
        <v>982</v>
      </c>
      <c r="E864" s="20">
        <v>0.35</v>
      </c>
      <c r="F864" s="45">
        <v>120</v>
      </c>
      <c r="G864" s="46">
        <v>78</v>
      </c>
      <c r="H864" s="67"/>
      <c r="I864" s="68">
        <f t="shared" si="120"/>
        <v>0</v>
      </c>
      <c r="J864" s="110"/>
      <c r="K864" s="110"/>
    </row>
    <row r="865" spans="1:11" s="62" customFormat="1" ht="24" customHeight="1" x14ac:dyDescent="0.2">
      <c r="A865" s="185" t="s">
        <v>983</v>
      </c>
      <c r="B865" s="185" t="s">
        <v>37</v>
      </c>
      <c r="C865" s="148" t="s">
        <v>984</v>
      </c>
      <c r="D865" s="44" t="s">
        <v>916</v>
      </c>
      <c r="E865" s="20">
        <v>0.3660714285714286</v>
      </c>
      <c r="F865" s="45">
        <v>112</v>
      </c>
      <c r="G865" s="46">
        <v>71</v>
      </c>
      <c r="H865" s="67"/>
      <c r="I865" s="68">
        <f>G865*H865</f>
        <v>0</v>
      </c>
      <c r="J865" s="110"/>
      <c r="K865" s="110"/>
    </row>
    <row r="866" spans="1:11" s="62" customFormat="1" ht="24" customHeight="1" x14ac:dyDescent="0.2">
      <c r="A866" s="185" t="s">
        <v>985</v>
      </c>
      <c r="B866" s="185" t="s">
        <v>37</v>
      </c>
      <c r="C866" s="148" t="s">
        <v>986</v>
      </c>
      <c r="D866" s="44" t="s">
        <v>919</v>
      </c>
      <c r="E866" s="20">
        <v>0.37179487179487181</v>
      </c>
      <c r="F866" s="45">
        <v>78</v>
      </c>
      <c r="G866" s="46">
        <v>49</v>
      </c>
      <c r="H866" s="67"/>
      <c r="I866" s="68">
        <f>G866*H866</f>
        <v>0</v>
      </c>
      <c r="J866" s="110"/>
      <c r="K866" s="110"/>
    </row>
    <row r="867" spans="1:11" s="62" customFormat="1" ht="30" customHeight="1" x14ac:dyDescent="0.7">
      <c r="A867" s="86"/>
      <c r="B867" s="50"/>
      <c r="C867" s="24"/>
      <c r="D867" s="52"/>
      <c r="E867" s="53"/>
      <c r="F867" s="54"/>
      <c r="G867" s="55"/>
      <c r="H867" s="56"/>
      <c r="I867" s="75" t="s">
        <v>2660</v>
      </c>
      <c r="J867" s="110"/>
      <c r="K867" s="110"/>
    </row>
    <row r="868" spans="1:11" s="62" customFormat="1" ht="30" customHeight="1" x14ac:dyDescent="0.2">
      <c r="A868" s="139"/>
      <c r="B868" s="58"/>
      <c r="C868" s="24"/>
      <c r="D868" s="51"/>
      <c r="E868" s="59"/>
      <c r="F868" s="60" t="s">
        <v>0</v>
      </c>
      <c r="G868" s="222">
        <f>G2</f>
        <v>0</v>
      </c>
      <c r="H868" s="223"/>
      <c r="I868" s="224"/>
      <c r="J868" s="110"/>
      <c r="K868" s="110"/>
    </row>
    <row r="869" spans="1:11" s="62" customFormat="1" ht="35.25" customHeight="1" x14ac:dyDescent="0.2">
      <c r="A869" s="86"/>
      <c r="B869" s="58"/>
      <c r="C869" s="24"/>
      <c r="D869" s="51"/>
      <c r="E869" s="59"/>
      <c r="F869" s="54"/>
      <c r="G869" s="55"/>
      <c r="H869" s="61" t="s">
        <v>1</v>
      </c>
      <c r="I869" s="56"/>
      <c r="J869" s="110"/>
      <c r="K869" s="110"/>
    </row>
    <row r="870" spans="1:11" s="62" customFormat="1" ht="37.5" customHeight="1" thickBot="1" x14ac:dyDescent="0.3">
      <c r="A870" s="76" t="s">
        <v>5</v>
      </c>
      <c r="B870" s="76" t="s">
        <v>6</v>
      </c>
      <c r="C870" s="25"/>
      <c r="D870" s="77"/>
      <c r="E870" s="78" t="s">
        <v>7</v>
      </c>
      <c r="F870" s="79" t="s">
        <v>8</v>
      </c>
      <c r="G870" s="79" t="s">
        <v>9</v>
      </c>
      <c r="H870" s="80" t="s">
        <v>10</v>
      </c>
      <c r="I870" s="80" t="s">
        <v>11</v>
      </c>
      <c r="J870" s="110"/>
      <c r="K870" s="110"/>
    </row>
    <row r="871" spans="1:11" s="62" customFormat="1" ht="24.95" customHeight="1" thickBot="1" x14ac:dyDescent="0.25">
      <c r="A871" s="218" t="s">
        <v>970</v>
      </c>
      <c r="B871" s="219"/>
      <c r="C871" s="219"/>
      <c r="D871" s="219"/>
      <c r="E871" s="219"/>
      <c r="F871" s="219"/>
      <c r="G871" s="219"/>
      <c r="H871" s="219"/>
      <c r="I871" s="220"/>
      <c r="J871" s="110"/>
      <c r="K871" s="110"/>
    </row>
    <row r="872" spans="1:11" s="62" customFormat="1" ht="19.5" customHeight="1" x14ac:dyDescent="0.2">
      <c r="A872" s="168"/>
      <c r="B872" s="168"/>
      <c r="C872" s="168"/>
      <c r="D872" s="168"/>
      <c r="E872" s="168"/>
      <c r="F872" s="168"/>
      <c r="G872" s="168"/>
      <c r="H872" s="168"/>
      <c r="I872" s="168"/>
      <c r="J872" s="110"/>
      <c r="K872" s="110"/>
    </row>
    <row r="873" spans="1:11" s="62" customFormat="1" ht="24" customHeight="1" x14ac:dyDescent="0.2">
      <c r="A873" s="185" t="s">
        <v>1688</v>
      </c>
      <c r="B873" s="185" t="s">
        <v>37</v>
      </c>
      <c r="C873" s="148" t="s">
        <v>986</v>
      </c>
      <c r="D873" s="44" t="s">
        <v>946</v>
      </c>
      <c r="E873" s="20">
        <f t="shared" ref="E873:E879" si="133">1-(G873/F873)</f>
        <v>0.36458333333333337</v>
      </c>
      <c r="F873" s="45">
        <v>96</v>
      </c>
      <c r="G873" s="46">
        <v>61</v>
      </c>
      <c r="H873" s="67"/>
      <c r="I873" s="68">
        <f t="shared" ref="I873:I924" si="134">G873*H873</f>
        <v>0</v>
      </c>
      <c r="J873" s="110"/>
      <c r="K873" s="110"/>
    </row>
    <row r="874" spans="1:11" s="62" customFormat="1" ht="24" customHeight="1" x14ac:dyDescent="0.2">
      <c r="A874" s="185" t="s">
        <v>2536</v>
      </c>
      <c r="B874" s="185" t="s">
        <v>37</v>
      </c>
      <c r="C874" s="148" t="s">
        <v>2537</v>
      </c>
      <c r="D874" s="44" t="s">
        <v>915</v>
      </c>
      <c r="E874" s="20">
        <f t="shared" si="133"/>
        <v>0.35869565217391308</v>
      </c>
      <c r="F874" s="45">
        <v>92</v>
      </c>
      <c r="G874" s="46">
        <v>59</v>
      </c>
      <c r="H874" s="67"/>
      <c r="I874" s="68">
        <f t="shared" si="134"/>
        <v>0</v>
      </c>
      <c r="J874" s="110"/>
      <c r="K874" s="110"/>
    </row>
    <row r="875" spans="1:11" s="62" customFormat="1" ht="24" customHeight="1" x14ac:dyDescent="0.2">
      <c r="A875" s="185" t="s">
        <v>1689</v>
      </c>
      <c r="B875" s="185" t="s">
        <v>37</v>
      </c>
      <c r="C875" s="148" t="s">
        <v>1692</v>
      </c>
      <c r="D875" s="44" t="s">
        <v>920</v>
      </c>
      <c r="E875" s="20">
        <f t="shared" si="133"/>
        <v>0.3370786516853933</v>
      </c>
      <c r="F875" s="45">
        <v>89</v>
      </c>
      <c r="G875" s="46">
        <v>59</v>
      </c>
      <c r="H875" s="67"/>
      <c r="I875" s="68">
        <f t="shared" si="134"/>
        <v>0</v>
      </c>
      <c r="J875" s="110"/>
      <c r="K875" s="110"/>
    </row>
    <row r="876" spans="1:11" s="62" customFormat="1" ht="24" customHeight="1" x14ac:dyDescent="0.2">
      <c r="A876" s="185" t="s">
        <v>1296</v>
      </c>
      <c r="B876" s="185" t="s">
        <v>37</v>
      </c>
      <c r="C876" s="148" t="s">
        <v>2542</v>
      </c>
      <c r="D876" s="44" t="s">
        <v>1298</v>
      </c>
      <c r="E876" s="20">
        <f t="shared" si="133"/>
        <v>0.3125</v>
      </c>
      <c r="F876" s="45">
        <v>96</v>
      </c>
      <c r="G876" s="46">
        <v>66</v>
      </c>
      <c r="H876" s="67"/>
      <c r="I876" s="68">
        <f t="shared" si="134"/>
        <v>0</v>
      </c>
      <c r="J876" s="110"/>
      <c r="K876" s="110"/>
    </row>
    <row r="877" spans="1:11" s="62" customFormat="1" ht="24" customHeight="1" x14ac:dyDescent="0.2">
      <c r="A877" s="185" t="s">
        <v>1297</v>
      </c>
      <c r="B877" s="185" t="s">
        <v>37</v>
      </c>
      <c r="C877" s="148" t="s">
        <v>2542</v>
      </c>
      <c r="D877" s="44" t="s">
        <v>1299</v>
      </c>
      <c r="E877" s="20">
        <f t="shared" si="133"/>
        <v>0.31304347826086953</v>
      </c>
      <c r="F877" s="45">
        <v>115</v>
      </c>
      <c r="G877" s="46">
        <v>79</v>
      </c>
      <c r="H877" s="67"/>
      <c r="I877" s="68">
        <f t="shared" si="134"/>
        <v>0</v>
      </c>
      <c r="J877" s="110"/>
      <c r="K877" s="110"/>
    </row>
    <row r="878" spans="1:11" s="62" customFormat="1" ht="24" customHeight="1" x14ac:dyDescent="0.2">
      <c r="A878" s="185" t="s">
        <v>1302</v>
      </c>
      <c r="B878" s="185" t="s">
        <v>39</v>
      </c>
      <c r="C878" s="148" t="s">
        <v>1303</v>
      </c>
      <c r="D878" s="44" t="s">
        <v>911</v>
      </c>
      <c r="E878" s="8">
        <f t="shared" si="133"/>
        <v>0.77611940298507465</v>
      </c>
      <c r="F878" s="45">
        <v>67</v>
      </c>
      <c r="G878" s="46">
        <v>15</v>
      </c>
      <c r="H878" s="67"/>
      <c r="I878" s="68">
        <f t="shared" si="134"/>
        <v>0</v>
      </c>
      <c r="J878" s="110"/>
      <c r="K878" s="110"/>
    </row>
    <row r="879" spans="1:11" s="62" customFormat="1" ht="24" customHeight="1" x14ac:dyDescent="0.2">
      <c r="A879" s="185" t="s">
        <v>1690</v>
      </c>
      <c r="B879" s="185" t="s">
        <v>39</v>
      </c>
      <c r="C879" s="148" t="s">
        <v>1691</v>
      </c>
      <c r="D879" s="44" t="s">
        <v>911</v>
      </c>
      <c r="E879" s="8">
        <f t="shared" si="133"/>
        <v>0.77611940298507465</v>
      </c>
      <c r="F879" s="45">
        <v>67</v>
      </c>
      <c r="G879" s="46">
        <v>15</v>
      </c>
      <c r="H879" s="67"/>
      <c r="I879" s="68">
        <f t="shared" si="134"/>
        <v>0</v>
      </c>
      <c r="J879" s="110"/>
      <c r="K879" s="110"/>
    </row>
    <row r="880" spans="1:11" s="62" customFormat="1" ht="24" customHeight="1" x14ac:dyDescent="0.2">
      <c r="A880" s="185" t="s">
        <v>1792</v>
      </c>
      <c r="B880" s="185" t="s">
        <v>987</v>
      </c>
      <c r="C880" s="148" t="s">
        <v>1795</v>
      </c>
      <c r="D880" s="44" t="s">
        <v>919</v>
      </c>
      <c r="E880" s="19">
        <f t="shared" ref="E880:E883" si="135">1-(G880/F880)</f>
        <v>0.4</v>
      </c>
      <c r="F880" s="45">
        <v>85</v>
      </c>
      <c r="G880" s="46">
        <v>51</v>
      </c>
      <c r="H880" s="67"/>
      <c r="I880" s="68">
        <f t="shared" si="134"/>
        <v>0</v>
      </c>
      <c r="J880" s="110"/>
      <c r="K880" s="110"/>
    </row>
    <row r="881" spans="1:11" s="62" customFormat="1" ht="24" customHeight="1" x14ac:dyDescent="0.2">
      <c r="A881" s="185" t="s">
        <v>1740</v>
      </c>
      <c r="B881" s="185" t="s">
        <v>45</v>
      </c>
      <c r="C881" s="148" t="s">
        <v>46</v>
      </c>
      <c r="D881" s="44" t="s">
        <v>915</v>
      </c>
      <c r="E881" s="20">
        <f t="shared" si="135"/>
        <v>0.36082474226804129</v>
      </c>
      <c r="F881" s="45">
        <v>97</v>
      </c>
      <c r="G881" s="46">
        <v>62</v>
      </c>
      <c r="H881" s="67"/>
      <c r="I881" s="68">
        <f t="shared" si="134"/>
        <v>0</v>
      </c>
      <c r="J881" s="110"/>
      <c r="K881" s="110"/>
    </row>
    <row r="882" spans="1:11" s="62" customFormat="1" ht="24" customHeight="1" x14ac:dyDescent="0.2">
      <c r="A882" s="185" t="s">
        <v>2539</v>
      </c>
      <c r="B882" s="185" t="s">
        <v>45</v>
      </c>
      <c r="C882" s="148" t="s">
        <v>46</v>
      </c>
      <c r="D882" s="44" t="s">
        <v>1304</v>
      </c>
      <c r="E882" s="8">
        <f t="shared" si="135"/>
        <v>0.58510638297872342</v>
      </c>
      <c r="F882" s="45">
        <v>94</v>
      </c>
      <c r="G882" s="46">
        <v>39</v>
      </c>
      <c r="H882" s="67"/>
      <c r="I882" s="68">
        <f t="shared" si="134"/>
        <v>0</v>
      </c>
      <c r="J882" s="110"/>
      <c r="K882" s="110"/>
    </row>
    <row r="883" spans="1:11" s="62" customFormat="1" ht="24" customHeight="1" x14ac:dyDescent="0.2">
      <c r="A883" s="185" t="s">
        <v>2538</v>
      </c>
      <c r="B883" s="185" t="s">
        <v>45</v>
      </c>
      <c r="C883" s="148" t="s">
        <v>2544</v>
      </c>
      <c r="D883" s="44" t="s">
        <v>989</v>
      </c>
      <c r="E883" s="20">
        <f t="shared" si="135"/>
        <v>0.3771929824561403</v>
      </c>
      <c r="F883" s="45">
        <v>114</v>
      </c>
      <c r="G883" s="46">
        <v>71</v>
      </c>
      <c r="H883" s="67"/>
      <c r="I883" s="68">
        <f t="shared" si="134"/>
        <v>0</v>
      </c>
      <c r="J883" s="110"/>
      <c r="K883" s="110"/>
    </row>
    <row r="884" spans="1:11" s="62" customFormat="1" ht="24" customHeight="1" x14ac:dyDescent="0.2">
      <c r="A884" s="185" t="s">
        <v>990</v>
      </c>
      <c r="B884" s="185" t="s">
        <v>45</v>
      </c>
      <c r="C884" s="156" t="s">
        <v>2540</v>
      </c>
      <c r="D884" s="44" t="s">
        <v>989</v>
      </c>
      <c r="E884" s="20">
        <v>0.36842105263157898</v>
      </c>
      <c r="F884" s="45">
        <v>114</v>
      </c>
      <c r="G884" s="46">
        <v>72</v>
      </c>
      <c r="H884" s="67"/>
      <c r="I884" s="68">
        <f t="shared" si="134"/>
        <v>0</v>
      </c>
      <c r="J884" s="110"/>
      <c r="K884" s="110"/>
    </row>
    <row r="885" spans="1:11" s="62" customFormat="1" ht="24" customHeight="1" x14ac:dyDescent="0.2">
      <c r="A885" s="185" t="s">
        <v>991</v>
      </c>
      <c r="B885" s="185" t="s">
        <v>149</v>
      </c>
      <c r="C885" s="148" t="s">
        <v>992</v>
      </c>
      <c r="D885" s="44" t="s">
        <v>911</v>
      </c>
      <c r="E885" s="8">
        <f>1-(G885/F885)</f>
        <v>0.67199999999999993</v>
      </c>
      <c r="F885" s="45">
        <v>125</v>
      </c>
      <c r="G885" s="46">
        <v>41</v>
      </c>
      <c r="H885" s="67"/>
      <c r="I885" s="68">
        <f t="shared" si="134"/>
        <v>0</v>
      </c>
      <c r="J885" s="110"/>
      <c r="K885" s="110"/>
    </row>
    <row r="886" spans="1:11" s="62" customFormat="1" ht="24" customHeight="1" x14ac:dyDescent="0.2">
      <c r="A886" s="185" t="s">
        <v>993</v>
      </c>
      <c r="B886" s="185" t="s">
        <v>55</v>
      </c>
      <c r="C886" s="148" t="s">
        <v>2541</v>
      </c>
      <c r="D886" s="44" t="s">
        <v>925</v>
      </c>
      <c r="E886" s="20">
        <v>0.32258064516129037</v>
      </c>
      <c r="F886" s="45">
        <v>62</v>
      </c>
      <c r="G886" s="46">
        <v>42</v>
      </c>
      <c r="H886" s="67"/>
      <c r="I886" s="68">
        <f t="shared" si="134"/>
        <v>0</v>
      </c>
      <c r="J886" s="110"/>
      <c r="K886" s="110"/>
    </row>
    <row r="887" spans="1:11" s="62" customFormat="1" ht="24" customHeight="1" x14ac:dyDescent="0.2">
      <c r="A887" s="185" t="s">
        <v>994</v>
      </c>
      <c r="B887" s="185" t="s">
        <v>55</v>
      </c>
      <c r="C887" s="148" t="s">
        <v>2541</v>
      </c>
      <c r="D887" s="44" t="s">
        <v>915</v>
      </c>
      <c r="E887" s="20">
        <v>0.31111111111111112</v>
      </c>
      <c r="F887" s="45">
        <v>90</v>
      </c>
      <c r="G887" s="46">
        <v>62</v>
      </c>
      <c r="H887" s="67"/>
      <c r="I887" s="68">
        <f t="shared" si="134"/>
        <v>0</v>
      </c>
      <c r="J887" s="110"/>
      <c r="K887" s="110"/>
    </row>
    <row r="888" spans="1:11" s="62" customFormat="1" ht="24" customHeight="1" x14ac:dyDescent="0.2">
      <c r="A888" s="185" t="s">
        <v>995</v>
      </c>
      <c r="B888" s="185" t="s">
        <v>55</v>
      </c>
      <c r="C888" s="148" t="s">
        <v>2541</v>
      </c>
      <c r="D888" s="44" t="s">
        <v>996</v>
      </c>
      <c r="E888" s="20">
        <v>0.30645161290322576</v>
      </c>
      <c r="F888" s="45">
        <v>124</v>
      </c>
      <c r="G888" s="46">
        <v>86</v>
      </c>
      <c r="H888" s="67"/>
      <c r="I888" s="68">
        <f t="shared" si="134"/>
        <v>0</v>
      </c>
      <c r="J888" s="110"/>
      <c r="K888" s="110"/>
    </row>
    <row r="889" spans="1:11" s="62" customFormat="1" ht="24" customHeight="1" x14ac:dyDescent="0.2">
      <c r="A889" s="185" t="s">
        <v>2545</v>
      </c>
      <c r="B889" s="185" t="s">
        <v>150</v>
      </c>
      <c r="C889" s="148" t="s">
        <v>2546</v>
      </c>
      <c r="D889" s="44" t="s">
        <v>915</v>
      </c>
      <c r="E889" s="8">
        <f>1-(G889/F889)</f>
        <v>0.52702702702702697</v>
      </c>
      <c r="F889" s="45">
        <v>74</v>
      </c>
      <c r="G889" s="46">
        <v>35</v>
      </c>
      <c r="H889" s="67"/>
      <c r="I889" s="68">
        <f t="shared" si="134"/>
        <v>0</v>
      </c>
      <c r="J889" s="110"/>
      <c r="K889" s="110"/>
    </row>
    <row r="890" spans="1:11" s="62" customFormat="1" ht="24" customHeight="1" x14ac:dyDescent="0.2">
      <c r="A890" s="185" t="s">
        <v>997</v>
      </c>
      <c r="B890" s="185" t="s">
        <v>150</v>
      </c>
      <c r="C890" s="148" t="s">
        <v>2543</v>
      </c>
      <c r="D890" s="44" t="s">
        <v>915</v>
      </c>
      <c r="E890" s="19">
        <f>1-(G890/F890)</f>
        <v>0.41666666666666663</v>
      </c>
      <c r="F890" s="45">
        <v>84</v>
      </c>
      <c r="G890" s="46">
        <v>49</v>
      </c>
      <c r="H890" s="67"/>
      <c r="I890" s="68">
        <f t="shared" si="134"/>
        <v>0</v>
      </c>
      <c r="J890" s="110"/>
      <c r="K890" s="110"/>
    </row>
    <row r="891" spans="1:11" s="62" customFormat="1" ht="24" customHeight="1" x14ac:dyDescent="0.2">
      <c r="A891" s="185" t="s">
        <v>998</v>
      </c>
      <c r="B891" s="185" t="s">
        <v>150</v>
      </c>
      <c r="C891" s="148" t="s">
        <v>2543</v>
      </c>
      <c r="D891" s="44" t="s">
        <v>916</v>
      </c>
      <c r="E891" s="20">
        <f>1-(G891/F891)</f>
        <v>0.38938053097345138</v>
      </c>
      <c r="F891" s="45">
        <v>113</v>
      </c>
      <c r="G891" s="46">
        <v>69</v>
      </c>
      <c r="H891" s="67"/>
      <c r="I891" s="68">
        <f t="shared" si="134"/>
        <v>0</v>
      </c>
      <c r="J891" s="110"/>
      <c r="K891" s="110"/>
    </row>
    <row r="892" spans="1:11" s="62" customFormat="1" ht="24" customHeight="1" x14ac:dyDescent="0.2">
      <c r="A892" s="185" t="s">
        <v>2168</v>
      </c>
      <c r="B892" s="185" t="s">
        <v>59</v>
      </c>
      <c r="C892" s="148" t="s">
        <v>1797</v>
      </c>
      <c r="D892" s="44" t="s">
        <v>919</v>
      </c>
      <c r="E892" s="20">
        <f>1-(G892/F892)</f>
        <v>0.36486486486486491</v>
      </c>
      <c r="F892" s="45">
        <v>74</v>
      </c>
      <c r="G892" s="46">
        <v>47</v>
      </c>
      <c r="H892" s="67"/>
      <c r="I892" s="68">
        <f t="shared" si="134"/>
        <v>0</v>
      </c>
      <c r="J892" s="110"/>
      <c r="K892" s="110"/>
    </row>
    <row r="893" spans="1:11" s="62" customFormat="1" ht="24" customHeight="1" x14ac:dyDescent="0.2">
      <c r="A893" s="185" t="s">
        <v>1796</v>
      </c>
      <c r="B893" s="185" t="s">
        <v>59</v>
      </c>
      <c r="C893" s="148" t="s">
        <v>1797</v>
      </c>
      <c r="D893" s="44" t="s">
        <v>911</v>
      </c>
      <c r="E893" s="20">
        <f t="shared" ref="E893:E894" si="136">1-(G893/F893)</f>
        <v>0.3529411764705882</v>
      </c>
      <c r="F893" s="45">
        <v>102</v>
      </c>
      <c r="G893" s="46">
        <v>66</v>
      </c>
      <c r="H893" s="67"/>
      <c r="I893" s="68">
        <f t="shared" si="134"/>
        <v>0</v>
      </c>
      <c r="J893" s="110"/>
      <c r="K893" s="110"/>
    </row>
    <row r="894" spans="1:11" s="62" customFormat="1" ht="24" customHeight="1" x14ac:dyDescent="0.2">
      <c r="A894" s="185" t="s">
        <v>1305</v>
      </c>
      <c r="B894" s="185" t="s">
        <v>59</v>
      </c>
      <c r="C894" s="148" t="s">
        <v>2547</v>
      </c>
      <c r="D894" s="44" t="s">
        <v>1308</v>
      </c>
      <c r="E894" s="20">
        <f t="shared" si="136"/>
        <v>0.30909090909090908</v>
      </c>
      <c r="F894" s="45">
        <v>55</v>
      </c>
      <c r="G894" s="46">
        <v>38</v>
      </c>
      <c r="H894" s="67"/>
      <c r="I894" s="68">
        <f t="shared" si="134"/>
        <v>0</v>
      </c>
      <c r="J894" s="110"/>
      <c r="K894" s="110"/>
    </row>
    <row r="895" spans="1:11" s="62" customFormat="1" ht="24" customHeight="1" x14ac:dyDescent="0.2">
      <c r="A895" s="185" t="s">
        <v>1306</v>
      </c>
      <c r="B895" s="185" t="s">
        <v>59</v>
      </c>
      <c r="C895" s="148" t="s">
        <v>2547</v>
      </c>
      <c r="D895" s="44" t="s">
        <v>1309</v>
      </c>
      <c r="E895" s="20">
        <f t="shared" ref="E895:E896" si="137">1-(G895/F895)</f>
        <v>0.29629629629629628</v>
      </c>
      <c r="F895" s="45">
        <v>81</v>
      </c>
      <c r="G895" s="46">
        <v>57</v>
      </c>
      <c r="H895" s="67"/>
      <c r="I895" s="68">
        <f t="shared" si="134"/>
        <v>0</v>
      </c>
      <c r="J895" s="110"/>
      <c r="K895" s="110"/>
    </row>
    <row r="896" spans="1:11" s="62" customFormat="1" ht="24" customHeight="1" x14ac:dyDescent="0.2">
      <c r="A896" s="185" t="s">
        <v>1307</v>
      </c>
      <c r="B896" s="185" t="s">
        <v>59</v>
      </c>
      <c r="C896" s="148" t="s">
        <v>2547</v>
      </c>
      <c r="D896" s="44" t="s">
        <v>914</v>
      </c>
      <c r="E896" s="20">
        <f t="shared" si="137"/>
        <v>0.31428571428571428</v>
      </c>
      <c r="F896" s="45">
        <v>105</v>
      </c>
      <c r="G896" s="46">
        <v>72</v>
      </c>
      <c r="H896" s="67"/>
      <c r="I896" s="68">
        <f t="shared" si="134"/>
        <v>0</v>
      </c>
      <c r="J896" s="110"/>
      <c r="K896" s="110"/>
    </row>
    <row r="897" spans="1:11" s="62" customFormat="1" ht="24" customHeight="1" x14ac:dyDescent="0.2">
      <c r="A897" s="185" t="s">
        <v>1001</v>
      </c>
      <c r="B897" s="185" t="s">
        <v>1000</v>
      </c>
      <c r="C897" s="148" t="s">
        <v>1002</v>
      </c>
      <c r="D897" s="44" t="s">
        <v>911</v>
      </c>
      <c r="E897" s="19">
        <v>0.45192307692307687</v>
      </c>
      <c r="F897" s="45">
        <v>104</v>
      </c>
      <c r="G897" s="46">
        <v>57</v>
      </c>
      <c r="H897" s="67"/>
      <c r="I897" s="68">
        <f t="shared" si="134"/>
        <v>0</v>
      </c>
      <c r="J897" s="110"/>
      <c r="K897" s="110"/>
    </row>
    <row r="898" spans="1:11" s="62" customFormat="1" ht="24" customHeight="1" x14ac:dyDescent="0.2">
      <c r="A898" s="185" t="s">
        <v>1798</v>
      </c>
      <c r="B898" s="185" t="s">
        <v>161</v>
      </c>
      <c r="C898" s="148" t="s">
        <v>1803</v>
      </c>
      <c r="D898" s="44" t="s">
        <v>923</v>
      </c>
      <c r="E898" s="20">
        <f t="shared" ref="E898:E904" si="138">1-(G898/F898)</f>
        <v>0.31192660550458717</v>
      </c>
      <c r="F898" s="45">
        <v>109</v>
      </c>
      <c r="G898" s="46">
        <v>75</v>
      </c>
      <c r="H898" s="67"/>
      <c r="I898" s="68">
        <f t="shared" si="134"/>
        <v>0</v>
      </c>
      <c r="J898" s="110"/>
      <c r="K898" s="110"/>
    </row>
    <row r="899" spans="1:11" s="62" customFormat="1" ht="24" customHeight="1" x14ac:dyDescent="0.2">
      <c r="A899" s="185" t="s">
        <v>1799</v>
      </c>
      <c r="B899" s="185" t="s">
        <v>161</v>
      </c>
      <c r="C899" s="148" t="s">
        <v>1803</v>
      </c>
      <c r="D899" s="44" t="s">
        <v>911</v>
      </c>
      <c r="E899" s="20">
        <f t="shared" si="138"/>
        <v>0.32352941176470584</v>
      </c>
      <c r="F899" s="45">
        <v>102</v>
      </c>
      <c r="G899" s="46">
        <v>69</v>
      </c>
      <c r="H899" s="67"/>
      <c r="I899" s="68">
        <f t="shared" si="134"/>
        <v>0</v>
      </c>
      <c r="J899" s="110"/>
      <c r="K899" s="110"/>
    </row>
    <row r="900" spans="1:11" s="62" customFormat="1" ht="24" customHeight="1" x14ac:dyDescent="0.2">
      <c r="A900" s="185" t="s">
        <v>1800</v>
      </c>
      <c r="B900" s="185" t="s">
        <v>161</v>
      </c>
      <c r="C900" s="148" t="s">
        <v>1804</v>
      </c>
      <c r="D900" s="44" t="s">
        <v>915</v>
      </c>
      <c r="E900" s="20">
        <f t="shared" si="138"/>
        <v>0.3125</v>
      </c>
      <c r="F900" s="45">
        <v>80</v>
      </c>
      <c r="G900" s="46">
        <v>55</v>
      </c>
      <c r="H900" s="67"/>
      <c r="I900" s="68">
        <f t="shared" si="134"/>
        <v>0</v>
      </c>
      <c r="J900" s="110"/>
      <c r="K900" s="110"/>
    </row>
    <row r="901" spans="1:11" s="62" customFormat="1" ht="24" customHeight="1" x14ac:dyDescent="0.2">
      <c r="A901" s="185" t="s">
        <v>1801</v>
      </c>
      <c r="B901" s="185" t="s">
        <v>161</v>
      </c>
      <c r="C901" s="148" t="s">
        <v>1804</v>
      </c>
      <c r="D901" s="44" t="s">
        <v>923</v>
      </c>
      <c r="E901" s="20">
        <f t="shared" si="138"/>
        <v>0.32110091743119262</v>
      </c>
      <c r="F901" s="45">
        <v>109</v>
      </c>
      <c r="G901" s="46">
        <v>74</v>
      </c>
      <c r="H901" s="67"/>
      <c r="I901" s="68">
        <f t="shared" si="134"/>
        <v>0</v>
      </c>
      <c r="J901" s="110"/>
      <c r="K901" s="110"/>
    </row>
    <row r="902" spans="1:11" s="62" customFormat="1" ht="24" customHeight="1" x14ac:dyDescent="0.2">
      <c r="A902" s="185" t="s">
        <v>1802</v>
      </c>
      <c r="B902" s="185" t="s">
        <v>161</v>
      </c>
      <c r="C902" s="148" t="s">
        <v>1805</v>
      </c>
      <c r="D902" s="44" t="s">
        <v>916</v>
      </c>
      <c r="E902" s="20">
        <f t="shared" si="138"/>
        <v>0.33009708737864074</v>
      </c>
      <c r="F902" s="45">
        <v>103</v>
      </c>
      <c r="G902" s="46">
        <v>69</v>
      </c>
      <c r="H902" s="67"/>
      <c r="I902" s="68">
        <f t="shared" si="134"/>
        <v>0</v>
      </c>
      <c r="J902" s="110"/>
      <c r="K902" s="110"/>
    </row>
    <row r="903" spans="1:11" s="62" customFormat="1" ht="24" customHeight="1" x14ac:dyDescent="0.2">
      <c r="A903" s="185" t="s">
        <v>2569</v>
      </c>
      <c r="B903" s="185" t="s">
        <v>1003</v>
      </c>
      <c r="C903" s="148" t="s">
        <v>2570</v>
      </c>
      <c r="D903" s="44" t="s">
        <v>969</v>
      </c>
      <c r="E903" s="8">
        <f t="shared" si="138"/>
        <v>0.56756756756756754</v>
      </c>
      <c r="F903" s="45">
        <v>37</v>
      </c>
      <c r="G903" s="46">
        <v>16</v>
      </c>
      <c r="H903" s="67"/>
      <c r="I903" s="68">
        <f t="shared" si="134"/>
        <v>0</v>
      </c>
      <c r="J903" s="110"/>
      <c r="K903" s="110"/>
    </row>
    <row r="904" spans="1:11" s="62" customFormat="1" ht="24" customHeight="1" x14ac:dyDescent="0.2">
      <c r="A904" s="185" t="s">
        <v>1727</v>
      </c>
      <c r="B904" s="185" t="s">
        <v>1003</v>
      </c>
      <c r="C904" s="148" t="s">
        <v>1728</v>
      </c>
      <c r="D904" s="44" t="s">
        <v>923</v>
      </c>
      <c r="E904" s="19">
        <f t="shared" si="138"/>
        <v>0.42000000000000004</v>
      </c>
      <c r="F904" s="45">
        <v>50</v>
      </c>
      <c r="G904" s="46">
        <v>29</v>
      </c>
      <c r="H904" s="67"/>
      <c r="I904" s="68">
        <f t="shared" si="134"/>
        <v>0</v>
      </c>
      <c r="J904" s="110"/>
      <c r="K904" s="110"/>
    </row>
    <row r="905" spans="1:11" s="62" customFormat="1" ht="24" customHeight="1" x14ac:dyDescent="0.2">
      <c r="A905" s="185" t="s">
        <v>1807</v>
      </c>
      <c r="B905" s="185" t="s">
        <v>69</v>
      </c>
      <c r="C905" s="148" t="s">
        <v>1806</v>
      </c>
      <c r="D905" s="44" t="s">
        <v>915</v>
      </c>
      <c r="E905" s="19">
        <f>1-(G905/F905)</f>
        <v>0.39506172839506171</v>
      </c>
      <c r="F905" s="45">
        <v>81</v>
      </c>
      <c r="G905" s="46">
        <v>49</v>
      </c>
      <c r="H905" s="67"/>
      <c r="I905" s="68">
        <f t="shared" si="134"/>
        <v>0</v>
      </c>
      <c r="J905" s="110"/>
      <c r="K905" s="110"/>
    </row>
    <row r="906" spans="1:11" s="62" customFormat="1" ht="24" customHeight="1" x14ac:dyDescent="0.2">
      <c r="A906" s="185" t="s">
        <v>1005</v>
      </c>
      <c r="B906" s="185" t="s">
        <v>69</v>
      </c>
      <c r="C906" s="148" t="s">
        <v>1004</v>
      </c>
      <c r="D906" s="44" t="s">
        <v>923</v>
      </c>
      <c r="E906" s="19">
        <f t="shared" ref="E906" si="139">1-(G906/F906)</f>
        <v>0.41379310344827591</v>
      </c>
      <c r="F906" s="45">
        <v>116</v>
      </c>
      <c r="G906" s="46">
        <v>68</v>
      </c>
      <c r="H906" s="67"/>
      <c r="I906" s="68">
        <f t="shared" si="134"/>
        <v>0</v>
      </c>
      <c r="J906" s="110"/>
      <c r="K906" s="110"/>
    </row>
    <row r="907" spans="1:11" s="62" customFormat="1" ht="24" customHeight="1" x14ac:dyDescent="0.2">
      <c r="A907" s="185" t="s">
        <v>1694</v>
      </c>
      <c r="B907" s="185" t="s">
        <v>69</v>
      </c>
      <c r="C907" s="148" t="s">
        <v>1699</v>
      </c>
      <c r="D907" s="44" t="s">
        <v>1304</v>
      </c>
      <c r="E907" s="20">
        <f t="shared" ref="E907:E918" si="140">1-(G907/F907)</f>
        <v>0.35135135135135132</v>
      </c>
      <c r="F907" s="45">
        <v>74</v>
      </c>
      <c r="G907" s="46">
        <v>48</v>
      </c>
      <c r="H907" s="67"/>
      <c r="I907" s="68">
        <f t="shared" si="134"/>
        <v>0</v>
      </c>
      <c r="J907" s="110"/>
      <c r="K907" s="110"/>
    </row>
    <row r="908" spans="1:11" s="62" customFormat="1" ht="24" customHeight="1" x14ac:dyDescent="0.2">
      <c r="A908" s="185" t="s">
        <v>1693</v>
      </c>
      <c r="B908" s="185" t="s">
        <v>69</v>
      </c>
      <c r="C908" s="148" t="s">
        <v>1699</v>
      </c>
      <c r="D908" s="44" t="s">
        <v>1700</v>
      </c>
      <c r="E908" s="19">
        <f t="shared" si="140"/>
        <v>0.43269230769230771</v>
      </c>
      <c r="F908" s="45">
        <v>104</v>
      </c>
      <c r="G908" s="46">
        <v>59</v>
      </c>
      <c r="H908" s="67"/>
      <c r="I908" s="68">
        <f t="shared" si="134"/>
        <v>0</v>
      </c>
      <c r="J908" s="110"/>
      <c r="K908" s="110"/>
    </row>
    <row r="909" spans="1:11" s="62" customFormat="1" ht="24" customHeight="1" x14ac:dyDescent="0.2">
      <c r="A909" s="185" t="s">
        <v>2572</v>
      </c>
      <c r="B909" s="185" t="s">
        <v>69</v>
      </c>
      <c r="C909" s="148" t="s">
        <v>1006</v>
      </c>
      <c r="D909" s="44" t="s">
        <v>2574</v>
      </c>
      <c r="E909" s="20">
        <f t="shared" si="140"/>
        <v>0.37931034482758619</v>
      </c>
      <c r="F909" s="45">
        <v>116</v>
      </c>
      <c r="G909" s="46">
        <v>72</v>
      </c>
      <c r="H909" s="67"/>
      <c r="I909" s="68">
        <f t="shared" si="134"/>
        <v>0</v>
      </c>
      <c r="J909" s="110"/>
      <c r="K909" s="110"/>
    </row>
    <row r="910" spans="1:11" s="62" customFormat="1" ht="24" customHeight="1" x14ac:dyDescent="0.2">
      <c r="A910" s="185" t="s">
        <v>1310</v>
      </c>
      <c r="B910" s="185" t="s">
        <v>69</v>
      </c>
      <c r="C910" s="148" t="s">
        <v>1311</v>
      </c>
      <c r="D910" s="44" t="s">
        <v>915</v>
      </c>
      <c r="E910" s="19">
        <f t="shared" si="140"/>
        <v>0.42352941176470593</v>
      </c>
      <c r="F910" s="45">
        <v>85</v>
      </c>
      <c r="G910" s="46">
        <v>49</v>
      </c>
      <c r="H910" s="67"/>
      <c r="I910" s="68">
        <f t="shared" si="134"/>
        <v>0</v>
      </c>
      <c r="J910" s="110"/>
      <c r="K910" s="110"/>
    </row>
    <row r="911" spans="1:11" s="62" customFormat="1" ht="24" customHeight="1" x14ac:dyDescent="0.2">
      <c r="A911" s="185" t="s">
        <v>1695</v>
      </c>
      <c r="B911" s="185" t="s">
        <v>69</v>
      </c>
      <c r="C911" s="148" t="s">
        <v>1311</v>
      </c>
      <c r="D911" s="44" t="s">
        <v>927</v>
      </c>
      <c r="E911" s="20">
        <f t="shared" si="140"/>
        <v>0.38095238095238093</v>
      </c>
      <c r="F911" s="45">
        <v>105</v>
      </c>
      <c r="G911" s="46">
        <v>65</v>
      </c>
      <c r="H911" s="67"/>
      <c r="I911" s="68">
        <f t="shared" si="134"/>
        <v>0</v>
      </c>
      <c r="J911" s="110"/>
      <c r="K911" s="110"/>
    </row>
    <row r="912" spans="1:11" s="62" customFormat="1" ht="24" customHeight="1" x14ac:dyDescent="0.2">
      <c r="A912" s="185" t="s">
        <v>1696</v>
      </c>
      <c r="B912" s="185" t="s">
        <v>69</v>
      </c>
      <c r="C912" s="148" t="s">
        <v>1698</v>
      </c>
      <c r="D912" s="44" t="s">
        <v>915</v>
      </c>
      <c r="E912" s="19">
        <f t="shared" si="140"/>
        <v>0.44444444444444442</v>
      </c>
      <c r="F912" s="45">
        <v>81</v>
      </c>
      <c r="G912" s="46">
        <v>45</v>
      </c>
      <c r="H912" s="67"/>
      <c r="I912" s="68">
        <f t="shared" si="134"/>
        <v>0</v>
      </c>
      <c r="J912" s="110"/>
      <c r="K912" s="110"/>
    </row>
    <row r="913" spans="1:11" s="62" customFormat="1" ht="24" customHeight="1" x14ac:dyDescent="0.2">
      <c r="A913" s="185" t="s">
        <v>1697</v>
      </c>
      <c r="B913" s="185" t="s">
        <v>69</v>
      </c>
      <c r="C913" s="148" t="s">
        <v>1698</v>
      </c>
      <c r="D913" s="44" t="s">
        <v>927</v>
      </c>
      <c r="E913" s="20">
        <f t="shared" si="140"/>
        <v>0.37</v>
      </c>
      <c r="F913" s="45">
        <v>100</v>
      </c>
      <c r="G913" s="46">
        <v>63</v>
      </c>
      <c r="H913" s="67"/>
      <c r="I913" s="68">
        <f t="shared" si="134"/>
        <v>0</v>
      </c>
      <c r="J913" s="110"/>
      <c r="K913" s="110"/>
    </row>
    <row r="914" spans="1:11" s="62" customFormat="1" ht="24" customHeight="1" x14ac:dyDescent="0.2">
      <c r="A914" s="185" t="s">
        <v>2571</v>
      </c>
      <c r="B914" s="185" t="s">
        <v>69</v>
      </c>
      <c r="C914" s="148" t="s">
        <v>2573</v>
      </c>
      <c r="D914" s="44" t="s">
        <v>919</v>
      </c>
      <c r="E914" s="19">
        <f t="shared" si="140"/>
        <v>0.49122807017543857</v>
      </c>
      <c r="F914" s="45">
        <v>57</v>
      </c>
      <c r="G914" s="46">
        <v>29</v>
      </c>
      <c r="H914" s="67"/>
      <c r="I914" s="68">
        <f t="shared" si="134"/>
        <v>0</v>
      </c>
      <c r="J914" s="110"/>
      <c r="K914" s="110"/>
    </row>
    <row r="915" spans="1:11" s="62" customFormat="1" ht="24" customHeight="1" x14ac:dyDescent="0.2">
      <c r="A915" s="185" t="s">
        <v>1808</v>
      </c>
      <c r="B915" s="185" t="s">
        <v>69</v>
      </c>
      <c r="C915" s="148" t="s">
        <v>1809</v>
      </c>
      <c r="D915" s="44" t="s">
        <v>923</v>
      </c>
      <c r="E915" s="20">
        <f t="shared" si="140"/>
        <v>0.36842105263157898</v>
      </c>
      <c r="F915" s="45">
        <v>114</v>
      </c>
      <c r="G915" s="46">
        <v>72</v>
      </c>
      <c r="H915" s="67"/>
      <c r="I915" s="68">
        <f t="shared" si="134"/>
        <v>0</v>
      </c>
      <c r="J915" s="110"/>
      <c r="K915" s="110"/>
    </row>
    <row r="916" spans="1:11" s="62" customFormat="1" ht="24" customHeight="1" x14ac:dyDescent="0.2">
      <c r="A916" s="185" t="s">
        <v>1007</v>
      </c>
      <c r="B916" s="65" t="s">
        <v>70</v>
      </c>
      <c r="C916" s="148" t="s">
        <v>1008</v>
      </c>
      <c r="D916" s="44" t="s">
        <v>911</v>
      </c>
      <c r="E916" s="19">
        <f t="shared" si="140"/>
        <v>0.47826086956521741</v>
      </c>
      <c r="F916" s="45">
        <v>69</v>
      </c>
      <c r="G916" s="46">
        <v>36</v>
      </c>
      <c r="H916" s="67"/>
      <c r="I916" s="68">
        <f t="shared" si="134"/>
        <v>0</v>
      </c>
      <c r="J916" s="110"/>
      <c r="K916" s="110"/>
    </row>
    <row r="917" spans="1:11" s="62" customFormat="1" ht="24" customHeight="1" x14ac:dyDescent="0.2">
      <c r="A917" s="185" t="s">
        <v>2153</v>
      </c>
      <c r="B917" s="65" t="s">
        <v>70</v>
      </c>
      <c r="C917" s="156" t="s">
        <v>2154</v>
      </c>
      <c r="D917" s="44" t="s">
        <v>923</v>
      </c>
      <c r="E917" s="8">
        <f t="shared" si="140"/>
        <v>0.8</v>
      </c>
      <c r="F917" s="45">
        <v>85</v>
      </c>
      <c r="G917" s="46">
        <v>17</v>
      </c>
      <c r="H917" s="67"/>
      <c r="I917" s="68">
        <f t="shared" si="134"/>
        <v>0</v>
      </c>
      <c r="J917" s="110"/>
      <c r="K917" s="110"/>
    </row>
    <row r="918" spans="1:11" s="62" customFormat="1" ht="24" customHeight="1" x14ac:dyDescent="0.2">
      <c r="A918" s="185" t="s">
        <v>1009</v>
      </c>
      <c r="B918" s="65" t="s">
        <v>70</v>
      </c>
      <c r="C918" s="156" t="s">
        <v>1313</v>
      </c>
      <c r="D918" s="44" t="s">
        <v>911</v>
      </c>
      <c r="E918" s="19">
        <f t="shared" si="140"/>
        <v>0.47826086956521741</v>
      </c>
      <c r="F918" s="45">
        <v>69</v>
      </c>
      <c r="G918" s="46">
        <v>36</v>
      </c>
      <c r="H918" s="67"/>
      <c r="I918" s="68">
        <f t="shared" si="134"/>
        <v>0</v>
      </c>
      <c r="J918" s="110"/>
      <c r="K918" s="110"/>
    </row>
    <row r="919" spans="1:11" s="62" customFormat="1" ht="30" customHeight="1" x14ac:dyDescent="0.2">
      <c r="A919" s="185" t="s">
        <v>1810</v>
      </c>
      <c r="B919" s="185" t="s">
        <v>1010</v>
      </c>
      <c r="C919" s="156" t="s">
        <v>1811</v>
      </c>
      <c r="D919" s="44" t="s">
        <v>999</v>
      </c>
      <c r="E919" s="19">
        <f t="shared" ref="E919" si="141">1-(G919/F919)</f>
        <v>0.45882352941176474</v>
      </c>
      <c r="F919" s="45">
        <v>85</v>
      </c>
      <c r="G919" s="46">
        <v>46</v>
      </c>
      <c r="H919" s="67"/>
      <c r="I919" s="68">
        <f t="shared" si="134"/>
        <v>0</v>
      </c>
      <c r="J919" s="110"/>
      <c r="K919" s="110"/>
    </row>
    <row r="920" spans="1:11" s="62" customFormat="1" ht="24" customHeight="1" x14ac:dyDescent="0.2">
      <c r="A920" s="185" t="s">
        <v>1011</v>
      </c>
      <c r="B920" s="185" t="s">
        <v>1010</v>
      </c>
      <c r="C920" s="148" t="s">
        <v>1012</v>
      </c>
      <c r="D920" s="44" t="s">
        <v>999</v>
      </c>
      <c r="E920" s="19">
        <v>0.44705882352941173</v>
      </c>
      <c r="F920" s="45">
        <v>85</v>
      </c>
      <c r="G920" s="46">
        <v>47</v>
      </c>
      <c r="H920" s="67"/>
      <c r="I920" s="68">
        <f t="shared" si="134"/>
        <v>0</v>
      </c>
      <c r="J920" s="110"/>
      <c r="K920" s="110"/>
    </row>
    <row r="921" spans="1:11" s="62" customFormat="1" ht="24" customHeight="1" x14ac:dyDescent="0.2">
      <c r="A921" s="185" t="s">
        <v>1015</v>
      </c>
      <c r="B921" s="185" t="s">
        <v>79</v>
      </c>
      <c r="C921" s="148" t="s">
        <v>1014</v>
      </c>
      <c r="D921" s="44" t="s">
        <v>927</v>
      </c>
      <c r="E921" s="20">
        <f>1-(G921/F921)</f>
        <v>0.34905660377358494</v>
      </c>
      <c r="F921" s="45">
        <v>106</v>
      </c>
      <c r="G921" s="46">
        <v>69</v>
      </c>
      <c r="H921" s="67"/>
      <c r="I921" s="68">
        <f t="shared" si="134"/>
        <v>0</v>
      </c>
      <c r="J921" s="110"/>
      <c r="K921" s="110"/>
    </row>
    <row r="922" spans="1:11" s="62" customFormat="1" ht="24" customHeight="1" x14ac:dyDescent="0.2">
      <c r="A922" s="185" t="s">
        <v>1312</v>
      </c>
      <c r="B922" s="185" t="s">
        <v>79</v>
      </c>
      <c r="C922" s="148" t="s">
        <v>2553</v>
      </c>
      <c r="D922" s="44" t="s">
        <v>915</v>
      </c>
      <c r="E922" s="20">
        <f>1-(G922/F922)</f>
        <v>0.32954545454545459</v>
      </c>
      <c r="F922" s="45">
        <v>88</v>
      </c>
      <c r="G922" s="46">
        <v>59</v>
      </c>
      <c r="H922" s="67"/>
      <c r="I922" s="68">
        <f t="shared" si="134"/>
        <v>0</v>
      </c>
      <c r="J922" s="110"/>
      <c r="K922" s="110"/>
    </row>
    <row r="923" spans="1:11" s="62" customFormat="1" ht="24" customHeight="1" x14ac:dyDescent="0.2">
      <c r="A923" s="185" t="s">
        <v>1016</v>
      </c>
      <c r="B923" s="185" t="s">
        <v>79</v>
      </c>
      <c r="C923" s="148" t="s">
        <v>1017</v>
      </c>
      <c r="D923" s="44" t="s">
        <v>988</v>
      </c>
      <c r="E923" s="20">
        <f>1-(G923/F923)</f>
        <v>0.33673469387755106</v>
      </c>
      <c r="F923" s="45">
        <v>98</v>
      </c>
      <c r="G923" s="46">
        <v>65</v>
      </c>
      <c r="H923" s="67"/>
      <c r="I923" s="68">
        <f t="shared" si="134"/>
        <v>0</v>
      </c>
      <c r="J923" s="110"/>
      <c r="K923" s="110"/>
    </row>
    <row r="924" spans="1:11" s="62" customFormat="1" ht="24" customHeight="1" x14ac:dyDescent="0.2">
      <c r="A924" s="185" t="s">
        <v>1019</v>
      </c>
      <c r="B924" s="185" t="s">
        <v>79</v>
      </c>
      <c r="C924" s="148" t="s">
        <v>1020</v>
      </c>
      <c r="D924" s="44" t="s">
        <v>925</v>
      </c>
      <c r="E924" s="20">
        <f>1-(G924/F924)</f>
        <v>0.30158730158730163</v>
      </c>
      <c r="F924" s="45">
        <v>63</v>
      </c>
      <c r="G924" s="46">
        <v>44</v>
      </c>
      <c r="H924" s="67"/>
      <c r="I924" s="68">
        <f t="shared" si="134"/>
        <v>0</v>
      </c>
      <c r="J924" s="110"/>
      <c r="K924" s="110"/>
    </row>
    <row r="925" spans="1:11" s="62" customFormat="1" ht="24" customHeight="1" x14ac:dyDescent="0.2">
      <c r="A925" s="185" t="s">
        <v>1021</v>
      </c>
      <c r="B925" s="185" t="s">
        <v>79</v>
      </c>
      <c r="C925" s="148" t="s">
        <v>1020</v>
      </c>
      <c r="D925" s="44" t="s">
        <v>915</v>
      </c>
      <c r="E925" s="20">
        <f t="shared" ref="E925:E926" si="142">1-(G925/F925)</f>
        <v>0.32967032967032972</v>
      </c>
      <c r="F925" s="45">
        <v>91</v>
      </c>
      <c r="G925" s="46">
        <v>61</v>
      </c>
      <c r="H925" s="67"/>
      <c r="I925" s="68">
        <f t="shared" ref="I925:I930" si="143">G925*H925</f>
        <v>0</v>
      </c>
      <c r="J925" s="110"/>
      <c r="K925" s="110"/>
    </row>
    <row r="926" spans="1:11" s="62" customFormat="1" ht="24" customHeight="1" x14ac:dyDescent="0.2">
      <c r="A926" s="185" t="s">
        <v>1314</v>
      </c>
      <c r="B926" s="185" t="s">
        <v>79</v>
      </c>
      <c r="C926" s="148" t="s">
        <v>1315</v>
      </c>
      <c r="D926" s="44" t="s">
        <v>1316</v>
      </c>
      <c r="E926" s="20">
        <f t="shared" si="142"/>
        <v>0.32967032967032972</v>
      </c>
      <c r="F926" s="45">
        <v>91</v>
      </c>
      <c r="G926" s="46">
        <v>61</v>
      </c>
      <c r="H926" s="67"/>
      <c r="I926" s="68">
        <f t="shared" si="143"/>
        <v>0</v>
      </c>
      <c r="J926" s="110"/>
      <c r="K926" s="110"/>
    </row>
    <row r="927" spans="1:11" s="62" customFormat="1" ht="24" customHeight="1" x14ac:dyDescent="0.2">
      <c r="A927" s="185" t="s">
        <v>1812</v>
      </c>
      <c r="B927" s="185" t="s">
        <v>79</v>
      </c>
      <c r="C927" s="148" t="s">
        <v>1020</v>
      </c>
      <c r="D927" s="44" t="s">
        <v>927</v>
      </c>
      <c r="E927" s="20">
        <f t="shared" ref="E927:E928" si="144">1-(G927/F927)</f>
        <v>0.33944954128440363</v>
      </c>
      <c r="F927" s="45">
        <v>109</v>
      </c>
      <c r="G927" s="46">
        <v>72</v>
      </c>
      <c r="H927" s="67"/>
      <c r="I927" s="68">
        <f t="shared" si="143"/>
        <v>0</v>
      </c>
      <c r="J927" s="110"/>
      <c r="K927" s="110"/>
    </row>
    <row r="928" spans="1:11" s="62" customFormat="1" ht="24" customHeight="1" x14ac:dyDescent="0.2">
      <c r="A928" s="185" t="s">
        <v>1022</v>
      </c>
      <c r="B928" s="185" t="s">
        <v>79</v>
      </c>
      <c r="C928" s="148" t="s">
        <v>1020</v>
      </c>
      <c r="D928" s="44" t="s">
        <v>923</v>
      </c>
      <c r="E928" s="20">
        <f t="shared" si="144"/>
        <v>0.36363636363636365</v>
      </c>
      <c r="F928" s="45">
        <v>132</v>
      </c>
      <c r="G928" s="46">
        <v>84</v>
      </c>
      <c r="H928" s="67"/>
      <c r="I928" s="68">
        <f t="shared" si="143"/>
        <v>0</v>
      </c>
      <c r="J928" s="110"/>
      <c r="K928" s="110"/>
    </row>
    <row r="929" spans="1:11" s="10" customFormat="1" ht="24" customHeight="1" x14ac:dyDescent="0.25">
      <c r="A929" s="185" t="s">
        <v>2174</v>
      </c>
      <c r="B929" s="185" t="s">
        <v>79</v>
      </c>
      <c r="C929" s="148" t="s">
        <v>2175</v>
      </c>
      <c r="D929" s="44" t="s">
        <v>915</v>
      </c>
      <c r="E929" s="20">
        <f t="shared" ref="E929" si="145">1-(G929/F929)</f>
        <v>0.31067961165048541</v>
      </c>
      <c r="F929" s="45">
        <v>103</v>
      </c>
      <c r="G929" s="46">
        <v>71</v>
      </c>
      <c r="H929" s="67"/>
      <c r="I929" s="68">
        <f t="shared" si="143"/>
        <v>0</v>
      </c>
      <c r="J929" s="110"/>
      <c r="K929" s="110"/>
    </row>
    <row r="930" spans="1:11" s="62" customFormat="1" ht="24" customHeight="1" x14ac:dyDescent="0.2">
      <c r="A930" s="185" t="s">
        <v>2575</v>
      </c>
      <c r="B930" s="185" t="s">
        <v>80</v>
      </c>
      <c r="C930" s="148" t="s">
        <v>2576</v>
      </c>
      <c r="D930" s="44" t="s">
        <v>923</v>
      </c>
      <c r="E930" s="8">
        <f>1-(G930/F930)</f>
        <v>0.6179775280898876</v>
      </c>
      <c r="F930" s="45">
        <v>89</v>
      </c>
      <c r="G930" s="46">
        <v>34</v>
      </c>
      <c r="H930" s="67"/>
      <c r="I930" s="68">
        <f t="shared" si="143"/>
        <v>0</v>
      </c>
      <c r="J930" s="110"/>
      <c r="K930" s="110"/>
    </row>
    <row r="931" spans="1:11" s="62" customFormat="1" ht="24.75" customHeight="1" x14ac:dyDescent="0.7">
      <c r="A931" s="86"/>
      <c r="B931" s="50"/>
      <c r="C931" s="24"/>
      <c r="D931" s="52"/>
      <c r="E931" s="53"/>
      <c r="F931" s="54"/>
      <c r="G931" s="55"/>
      <c r="H931" s="56"/>
      <c r="I931" s="75" t="s">
        <v>2661</v>
      </c>
      <c r="J931" s="110"/>
      <c r="K931" s="110"/>
    </row>
    <row r="932" spans="1:11" s="62" customFormat="1" ht="30" customHeight="1" x14ac:dyDescent="0.2">
      <c r="A932" s="139"/>
      <c r="B932" s="58"/>
      <c r="C932" s="24"/>
      <c r="D932" s="51"/>
      <c r="E932" s="59"/>
      <c r="F932" s="60" t="s">
        <v>0</v>
      </c>
      <c r="G932" s="222">
        <f>G2</f>
        <v>0</v>
      </c>
      <c r="H932" s="223"/>
      <c r="I932" s="224"/>
      <c r="J932" s="110"/>
      <c r="K932" s="110"/>
    </row>
    <row r="933" spans="1:11" s="62" customFormat="1" ht="36" customHeight="1" x14ac:dyDescent="0.2">
      <c r="A933" s="86"/>
      <c r="B933" s="58"/>
      <c r="C933" s="24"/>
      <c r="D933" s="51"/>
      <c r="E933" s="59"/>
      <c r="F933" s="54"/>
      <c r="G933" s="55"/>
      <c r="H933" s="61" t="s">
        <v>1</v>
      </c>
      <c r="I933" s="56"/>
      <c r="J933" s="110"/>
      <c r="K933" s="110"/>
    </row>
    <row r="934" spans="1:11" s="62" customFormat="1" ht="40.5" customHeight="1" thickBot="1" x14ac:dyDescent="0.3">
      <c r="A934" s="76" t="s">
        <v>5</v>
      </c>
      <c r="B934" s="76" t="s">
        <v>6</v>
      </c>
      <c r="C934" s="25"/>
      <c r="D934" s="77"/>
      <c r="E934" s="78" t="s">
        <v>7</v>
      </c>
      <c r="F934" s="79" t="s">
        <v>8</v>
      </c>
      <c r="G934" s="79" t="s">
        <v>9</v>
      </c>
      <c r="H934" s="80" t="s">
        <v>10</v>
      </c>
      <c r="I934" s="80" t="s">
        <v>11</v>
      </c>
      <c r="J934" s="110"/>
      <c r="K934" s="110"/>
    </row>
    <row r="935" spans="1:11" s="62" customFormat="1" ht="24.95" customHeight="1" thickBot="1" x14ac:dyDescent="0.25">
      <c r="A935" s="218" t="s">
        <v>970</v>
      </c>
      <c r="B935" s="219"/>
      <c r="C935" s="219"/>
      <c r="D935" s="219"/>
      <c r="E935" s="219"/>
      <c r="F935" s="219"/>
      <c r="G935" s="219"/>
      <c r="H935" s="219"/>
      <c r="I935" s="220"/>
      <c r="J935" s="110"/>
      <c r="K935" s="110"/>
    </row>
    <row r="936" spans="1:11" s="62" customFormat="1" ht="19.5" customHeight="1" x14ac:dyDescent="0.2">
      <c r="A936" s="168"/>
      <c r="B936" s="168"/>
      <c r="C936" s="168"/>
      <c r="D936" s="168"/>
      <c r="E936" s="168"/>
      <c r="F936" s="168"/>
      <c r="G936" s="168"/>
      <c r="H936" s="168"/>
      <c r="I936" s="168"/>
      <c r="J936" s="110"/>
      <c r="K936" s="110"/>
    </row>
    <row r="937" spans="1:11" s="62" customFormat="1" ht="24" customHeight="1" x14ac:dyDescent="0.2">
      <c r="A937" s="185" t="s">
        <v>1023</v>
      </c>
      <c r="B937" s="185" t="s">
        <v>80</v>
      </c>
      <c r="C937" s="148" t="s">
        <v>1024</v>
      </c>
      <c r="D937" s="44" t="s">
        <v>927</v>
      </c>
      <c r="E937" s="8">
        <v>0.5625</v>
      </c>
      <c r="F937" s="45">
        <v>80</v>
      </c>
      <c r="G937" s="46">
        <v>35</v>
      </c>
      <c r="H937" s="67"/>
      <c r="I937" s="68">
        <f t="shared" ref="I937:I984" si="146">G937*H937</f>
        <v>0</v>
      </c>
      <c r="J937" s="110"/>
      <c r="K937" s="110"/>
    </row>
    <row r="938" spans="1:11" s="62" customFormat="1" ht="24" customHeight="1" x14ac:dyDescent="0.2">
      <c r="A938" s="185" t="s">
        <v>1701</v>
      </c>
      <c r="B938" s="185" t="s">
        <v>80</v>
      </c>
      <c r="C938" s="148" t="s">
        <v>1702</v>
      </c>
      <c r="D938" s="44" t="s">
        <v>923</v>
      </c>
      <c r="E938" s="8">
        <f>1-(G938/F938)</f>
        <v>0.76288659793814428</v>
      </c>
      <c r="F938" s="45">
        <v>97</v>
      </c>
      <c r="G938" s="46">
        <v>23</v>
      </c>
      <c r="H938" s="67"/>
      <c r="I938" s="68">
        <f t="shared" si="146"/>
        <v>0</v>
      </c>
      <c r="J938" s="110"/>
      <c r="K938" s="110"/>
    </row>
    <row r="939" spans="1:11" s="62" customFormat="1" ht="24" customHeight="1" x14ac:dyDescent="0.2">
      <c r="A939" s="185" t="s">
        <v>1734</v>
      </c>
      <c r="B939" s="185" t="s">
        <v>80</v>
      </c>
      <c r="C939" s="148" t="s">
        <v>1735</v>
      </c>
      <c r="D939" s="44" t="s">
        <v>923</v>
      </c>
      <c r="E939" s="8">
        <f>1-(G939/F939)</f>
        <v>0.61842105263157898</v>
      </c>
      <c r="F939" s="45">
        <v>76</v>
      </c>
      <c r="G939" s="46">
        <v>29</v>
      </c>
      <c r="H939" s="67"/>
      <c r="I939" s="68">
        <f t="shared" si="146"/>
        <v>0</v>
      </c>
      <c r="J939" s="110"/>
      <c r="K939" s="110"/>
    </row>
    <row r="940" spans="1:11" s="62" customFormat="1" ht="24" customHeight="1" x14ac:dyDescent="0.2">
      <c r="A940" s="185" t="s">
        <v>1025</v>
      </c>
      <c r="B940" s="185" t="s">
        <v>85</v>
      </c>
      <c r="C940" s="148" t="s">
        <v>89</v>
      </c>
      <c r="D940" s="44" t="s">
        <v>923</v>
      </c>
      <c r="E940" s="8">
        <v>0.51</v>
      </c>
      <c r="F940" s="45">
        <v>100</v>
      </c>
      <c r="G940" s="46">
        <v>49</v>
      </c>
      <c r="H940" s="67"/>
      <c r="I940" s="68">
        <f t="shared" si="146"/>
        <v>0</v>
      </c>
      <c r="J940" s="110"/>
      <c r="K940" s="110"/>
    </row>
    <row r="941" spans="1:11" s="62" customFormat="1" ht="30" customHeight="1" x14ac:dyDescent="0.2">
      <c r="A941" s="185" t="s">
        <v>1026</v>
      </c>
      <c r="B941" s="185" t="s">
        <v>85</v>
      </c>
      <c r="C941" s="156" t="s">
        <v>1027</v>
      </c>
      <c r="D941" s="44" t="s">
        <v>1028</v>
      </c>
      <c r="E941" s="8">
        <v>0.5617977528089888</v>
      </c>
      <c r="F941" s="45">
        <v>89</v>
      </c>
      <c r="G941" s="46">
        <v>39</v>
      </c>
      <c r="H941" s="67"/>
      <c r="I941" s="68">
        <f t="shared" si="146"/>
        <v>0</v>
      </c>
      <c r="J941" s="110"/>
      <c r="K941" s="110"/>
    </row>
    <row r="942" spans="1:11" s="62" customFormat="1" ht="24" customHeight="1" x14ac:dyDescent="0.2">
      <c r="A942" s="185" t="s">
        <v>1029</v>
      </c>
      <c r="B942" s="185" t="s">
        <v>85</v>
      </c>
      <c r="C942" s="148" t="s">
        <v>1030</v>
      </c>
      <c r="D942" s="44" t="s">
        <v>915</v>
      </c>
      <c r="E942" s="20">
        <v>0.36486486486486491</v>
      </c>
      <c r="F942" s="45">
        <v>74</v>
      </c>
      <c r="G942" s="46">
        <v>47</v>
      </c>
      <c r="H942" s="67"/>
      <c r="I942" s="68">
        <f t="shared" si="146"/>
        <v>0</v>
      </c>
      <c r="J942" s="110"/>
      <c r="K942" s="110"/>
    </row>
    <row r="943" spans="1:11" s="62" customFormat="1" ht="24" customHeight="1" x14ac:dyDescent="0.2">
      <c r="A943" s="185" t="s">
        <v>1031</v>
      </c>
      <c r="B943" s="185" t="s">
        <v>91</v>
      </c>
      <c r="C943" s="148" t="s">
        <v>1032</v>
      </c>
      <c r="D943" s="44" t="s">
        <v>923</v>
      </c>
      <c r="E943" s="8">
        <f t="shared" ref="E943" si="147">1-(G943/F943)</f>
        <v>0.68055555555555558</v>
      </c>
      <c r="F943" s="45">
        <v>72</v>
      </c>
      <c r="G943" s="46">
        <v>23</v>
      </c>
      <c r="H943" s="67"/>
      <c r="I943" s="68">
        <f t="shared" si="146"/>
        <v>0</v>
      </c>
      <c r="J943" s="110"/>
      <c r="K943" s="110"/>
    </row>
    <row r="944" spans="1:11" s="62" customFormat="1" ht="24" customHeight="1" x14ac:dyDescent="0.2">
      <c r="A944" s="185" t="s">
        <v>1033</v>
      </c>
      <c r="B944" s="185" t="s">
        <v>1034</v>
      </c>
      <c r="C944" s="148" t="s">
        <v>1300</v>
      </c>
      <c r="D944" s="44" t="s">
        <v>927</v>
      </c>
      <c r="E944" s="19">
        <f t="shared" ref="E944" si="148">1-(G944/F944)</f>
        <v>0.41666666666666663</v>
      </c>
      <c r="F944" s="45">
        <v>96</v>
      </c>
      <c r="G944" s="46">
        <v>56</v>
      </c>
      <c r="H944" s="67"/>
      <c r="I944" s="68">
        <f t="shared" si="146"/>
        <v>0</v>
      </c>
      <c r="J944" s="110"/>
      <c r="K944" s="110"/>
    </row>
    <row r="945" spans="1:11" s="62" customFormat="1" ht="24" customHeight="1" x14ac:dyDescent="0.2">
      <c r="A945" s="185" t="s">
        <v>1035</v>
      </c>
      <c r="B945" s="185" t="s">
        <v>1034</v>
      </c>
      <c r="C945" s="148" t="s">
        <v>1036</v>
      </c>
      <c r="D945" s="44" t="s">
        <v>927</v>
      </c>
      <c r="E945" s="19">
        <v>0.43421052631578949</v>
      </c>
      <c r="F945" s="45">
        <v>76</v>
      </c>
      <c r="G945" s="46">
        <v>43</v>
      </c>
      <c r="H945" s="67"/>
      <c r="I945" s="68">
        <f t="shared" si="146"/>
        <v>0</v>
      </c>
      <c r="J945" s="110"/>
      <c r="K945" s="110"/>
    </row>
    <row r="946" spans="1:11" s="62" customFormat="1" ht="24" customHeight="1" x14ac:dyDescent="0.2">
      <c r="A946" s="185" t="s">
        <v>2155</v>
      </c>
      <c r="B946" s="185" t="s">
        <v>163</v>
      </c>
      <c r="C946" s="148" t="s">
        <v>2156</v>
      </c>
      <c r="D946" s="44" t="s">
        <v>914</v>
      </c>
      <c r="E946" s="8">
        <f t="shared" ref="E946:E948" si="149">1-(G946/F946)</f>
        <v>0.5</v>
      </c>
      <c r="F946" s="45">
        <v>114</v>
      </c>
      <c r="G946" s="46">
        <v>57</v>
      </c>
      <c r="H946" s="67"/>
      <c r="I946" s="68">
        <f t="shared" si="146"/>
        <v>0</v>
      </c>
      <c r="J946" s="110"/>
      <c r="K946" s="110"/>
    </row>
    <row r="947" spans="1:11" s="62" customFormat="1" ht="24" customHeight="1" x14ac:dyDescent="0.2">
      <c r="A947" s="185" t="s">
        <v>1703</v>
      </c>
      <c r="B947" s="185" t="s">
        <v>1038</v>
      </c>
      <c r="C947" s="148" t="s">
        <v>1039</v>
      </c>
      <c r="D947" s="44" t="s">
        <v>919</v>
      </c>
      <c r="E947" s="8">
        <f t="shared" si="149"/>
        <v>0.546875</v>
      </c>
      <c r="F947" s="45">
        <v>64</v>
      </c>
      <c r="G947" s="46">
        <v>29</v>
      </c>
      <c r="H947" s="67"/>
      <c r="I947" s="68">
        <f t="shared" si="146"/>
        <v>0</v>
      </c>
      <c r="J947" s="110"/>
      <c r="K947" s="110"/>
    </row>
    <row r="948" spans="1:11" s="62" customFormat="1" ht="24" customHeight="1" x14ac:dyDescent="0.2">
      <c r="A948" s="185" t="s">
        <v>1037</v>
      </c>
      <c r="B948" s="185" t="s">
        <v>1038</v>
      </c>
      <c r="C948" s="148" t="s">
        <v>1039</v>
      </c>
      <c r="D948" s="44" t="s">
        <v>911</v>
      </c>
      <c r="E948" s="8">
        <f t="shared" si="149"/>
        <v>0.52631578947368429</v>
      </c>
      <c r="F948" s="45">
        <v>95</v>
      </c>
      <c r="G948" s="46">
        <v>45</v>
      </c>
      <c r="H948" s="67"/>
      <c r="I948" s="68">
        <f t="shared" si="146"/>
        <v>0</v>
      </c>
      <c r="J948" s="110"/>
      <c r="K948" s="110"/>
    </row>
    <row r="949" spans="1:11" s="62" customFormat="1" ht="24" customHeight="1" x14ac:dyDescent="0.2">
      <c r="A949" s="185" t="s">
        <v>1317</v>
      </c>
      <c r="B949" s="185" t="s">
        <v>92</v>
      </c>
      <c r="C949" s="148" t="s">
        <v>2554</v>
      </c>
      <c r="D949" s="44" t="s">
        <v>1320</v>
      </c>
      <c r="E949" s="20">
        <f>1-(G949/F949)</f>
        <v>0.31000000000000005</v>
      </c>
      <c r="F949" s="45">
        <v>100</v>
      </c>
      <c r="G949" s="46">
        <v>69</v>
      </c>
      <c r="H949" s="67"/>
      <c r="I949" s="68">
        <f t="shared" si="146"/>
        <v>0</v>
      </c>
      <c r="J949" s="110"/>
      <c r="K949" s="110"/>
    </row>
    <row r="950" spans="1:11" s="62" customFormat="1" ht="24" customHeight="1" x14ac:dyDescent="0.2">
      <c r="A950" s="185" t="s">
        <v>1318</v>
      </c>
      <c r="B950" s="185" t="s">
        <v>92</v>
      </c>
      <c r="C950" s="148" t="s">
        <v>2554</v>
      </c>
      <c r="D950" s="44" t="s">
        <v>1321</v>
      </c>
      <c r="E950" s="20">
        <f>1-(G950/F950)</f>
        <v>0.30833333333333335</v>
      </c>
      <c r="F950" s="45">
        <v>120</v>
      </c>
      <c r="G950" s="46">
        <v>83</v>
      </c>
      <c r="H950" s="67"/>
      <c r="I950" s="68">
        <f t="shared" si="146"/>
        <v>0</v>
      </c>
      <c r="J950" s="110"/>
      <c r="K950" s="110"/>
    </row>
    <row r="951" spans="1:11" s="62" customFormat="1" ht="24" customHeight="1" x14ac:dyDescent="0.2">
      <c r="A951" s="185" t="s">
        <v>1319</v>
      </c>
      <c r="B951" s="185" t="s">
        <v>92</v>
      </c>
      <c r="C951" s="148" t="s">
        <v>2554</v>
      </c>
      <c r="D951" s="44" t="s">
        <v>1322</v>
      </c>
      <c r="E951" s="20">
        <f>1-(G951/F951)</f>
        <v>0.30841121495327106</v>
      </c>
      <c r="F951" s="45">
        <v>107</v>
      </c>
      <c r="G951" s="46">
        <v>74</v>
      </c>
      <c r="H951" s="67"/>
      <c r="I951" s="68">
        <f t="shared" si="146"/>
        <v>0</v>
      </c>
      <c r="J951" s="110"/>
      <c r="K951" s="110"/>
    </row>
    <row r="952" spans="1:11" s="62" customFormat="1" ht="24" customHeight="1" x14ac:dyDescent="0.2">
      <c r="A952" s="185" t="s">
        <v>1704</v>
      </c>
      <c r="B952" s="185" t="s">
        <v>93</v>
      </c>
      <c r="C952" s="148" t="s">
        <v>1705</v>
      </c>
      <c r="D952" s="44" t="s">
        <v>919</v>
      </c>
      <c r="E952" s="20">
        <f>1-(G952/F952)</f>
        <v>0.34210526315789469</v>
      </c>
      <c r="F952" s="45">
        <v>76</v>
      </c>
      <c r="G952" s="46">
        <v>50</v>
      </c>
      <c r="H952" s="67"/>
      <c r="I952" s="68">
        <f t="shared" si="146"/>
        <v>0</v>
      </c>
      <c r="J952" s="110"/>
      <c r="K952" s="110"/>
    </row>
    <row r="953" spans="1:11" s="62" customFormat="1" ht="24" customHeight="1" x14ac:dyDescent="0.2">
      <c r="A953" s="185" t="s">
        <v>1040</v>
      </c>
      <c r="B953" s="185" t="s">
        <v>1041</v>
      </c>
      <c r="C953" s="148" t="s">
        <v>1042</v>
      </c>
      <c r="D953" s="44" t="s">
        <v>1043</v>
      </c>
      <c r="E953" s="20">
        <f>1-(G953/F953)</f>
        <v>0.33673469387755106</v>
      </c>
      <c r="F953" s="45">
        <v>98</v>
      </c>
      <c r="G953" s="46">
        <v>65</v>
      </c>
      <c r="H953" s="67"/>
      <c r="I953" s="68">
        <f t="shared" si="146"/>
        <v>0</v>
      </c>
      <c r="J953" s="110"/>
      <c r="K953" s="110"/>
    </row>
    <row r="954" spans="1:11" s="62" customFormat="1" ht="24" customHeight="1" x14ac:dyDescent="0.2">
      <c r="A954" s="185" t="s">
        <v>1044</v>
      </c>
      <c r="B954" s="185" t="s">
        <v>1041</v>
      </c>
      <c r="C954" s="148" t="s">
        <v>1301</v>
      </c>
      <c r="D954" s="44" t="s">
        <v>919</v>
      </c>
      <c r="E954" s="20">
        <v>0.3098591549295775</v>
      </c>
      <c r="F954" s="45">
        <v>71</v>
      </c>
      <c r="G954" s="46">
        <v>49</v>
      </c>
      <c r="H954" s="67"/>
      <c r="I954" s="68">
        <f t="shared" si="146"/>
        <v>0</v>
      </c>
      <c r="J954" s="110"/>
      <c r="K954" s="110"/>
    </row>
    <row r="955" spans="1:11" s="62" customFormat="1" ht="24" customHeight="1" x14ac:dyDescent="0.2">
      <c r="A955" s="185" t="s">
        <v>2169</v>
      </c>
      <c r="B955" s="185" t="s">
        <v>1041</v>
      </c>
      <c r="C955" s="148" t="s">
        <v>1046</v>
      </c>
      <c r="D955" s="44" t="s">
        <v>915</v>
      </c>
      <c r="E955" s="20">
        <f t="shared" ref="E955:E959" si="150">1-(G955/F955)</f>
        <v>0.31999999999999995</v>
      </c>
      <c r="F955" s="45">
        <v>100</v>
      </c>
      <c r="G955" s="46">
        <v>68</v>
      </c>
      <c r="H955" s="67"/>
      <c r="I955" s="68">
        <f t="shared" si="146"/>
        <v>0</v>
      </c>
      <c r="J955" s="110"/>
      <c r="K955" s="110"/>
    </row>
    <row r="956" spans="1:11" s="62" customFormat="1" ht="24" customHeight="1" x14ac:dyDescent="0.2">
      <c r="A956" s="185" t="s">
        <v>1045</v>
      </c>
      <c r="B956" s="185" t="s">
        <v>1041</v>
      </c>
      <c r="C956" s="148" t="s">
        <v>1046</v>
      </c>
      <c r="D956" s="44" t="s">
        <v>911</v>
      </c>
      <c r="E956" s="20">
        <f t="shared" si="150"/>
        <v>0.34482758620689657</v>
      </c>
      <c r="F956" s="45">
        <v>116</v>
      </c>
      <c r="G956" s="46">
        <v>76</v>
      </c>
      <c r="H956" s="67"/>
      <c r="I956" s="68">
        <f t="shared" si="146"/>
        <v>0</v>
      </c>
      <c r="J956" s="110"/>
      <c r="K956" s="110"/>
    </row>
    <row r="957" spans="1:11" s="62" customFormat="1" ht="24" customHeight="1" x14ac:dyDescent="0.2">
      <c r="A957" s="185" t="s">
        <v>2577</v>
      </c>
      <c r="B957" s="185" t="s">
        <v>1041</v>
      </c>
      <c r="C957" s="148" t="s">
        <v>1741</v>
      </c>
      <c r="D957" s="44" t="s">
        <v>915</v>
      </c>
      <c r="E957" s="20">
        <f t="shared" si="150"/>
        <v>0.32098765432098764</v>
      </c>
      <c r="F957" s="45">
        <v>81</v>
      </c>
      <c r="G957" s="46">
        <v>55</v>
      </c>
      <c r="H957" s="67"/>
      <c r="I957" s="68">
        <f t="shared" si="146"/>
        <v>0</v>
      </c>
      <c r="J957" s="110"/>
      <c r="K957" s="110"/>
    </row>
    <row r="958" spans="1:11" s="62" customFormat="1" ht="24" customHeight="1" x14ac:dyDescent="0.2">
      <c r="A958" s="185" t="s">
        <v>1047</v>
      </c>
      <c r="B958" s="185" t="s">
        <v>1041</v>
      </c>
      <c r="C958" s="148" t="s">
        <v>2555</v>
      </c>
      <c r="D958" s="44" t="s">
        <v>915</v>
      </c>
      <c r="E958" s="20">
        <f t="shared" si="150"/>
        <v>0.3125</v>
      </c>
      <c r="F958" s="45">
        <v>80</v>
      </c>
      <c r="G958" s="46">
        <v>55</v>
      </c>
      <c r="H958" s="67"/>
      <c r="I958" s="68">
        <f t="shared" si="146"/>
        <v>0</v>
      </c>
      <c r="J958" s="110"/>
      <c r="K958" s="110"/>
    </row>
    <row r="959" spans="1:11" s="62" customFormat="1" ht="24" customHeight="1" x14ac:dyDescent="0.2">
      <c r="A959" s="185" t="s">
        <v>1048</v>
      </c>
      <c r="B959" s="185" t="s">
        <v>1041</v>
      </c>
      <c r="C959" s="148" t="s">
        <v>2555</v>
      </c>
      <c r="D959" s="44" t="s">
        <v>916</v>
      </c>
      <c r="E959" s="20">
        <f t="shared" si="150"/>
        <v>0.31372549019607843</v>
      </c>
      <c r="F959" s="45">
        <v>102</v>
      </c>
      <c r="G959" s="46">
        <v>70</v>
      </c>
      <c r="H959" s="67"/>
      <c r="I959" s="68">
        <f t="shared" si="146"/>
        <v>0</v>
      </c>
      <c r="J959" s="110"/>
      <c r="K959" s="110"/>
    </row>
    <row r="960" spans="1:11" s="62" customFormat="1" ht="24" customHeight="1" x14ac:dyDescent="0.2">
      <c r="A960" s="185" t="s">
        <v>1814</v>
      </c>
      <c r="B960" s="185" t="s">
        <v>174</v>
      </c>
      <c r="C960" s="148" t="s">
        <v>1816</v>
      </c>
      <c r="D960" s="44" t="s">
        <v>915</v>
      </c>
      <c r="E960" s="20">
        <f>1-(G960/F960)</f>
        <v>0.35365853658536583</v>
      </c>
      <c r="F960" s="45">
        <v>82</v>
      </c>
      <c r="G960" s="46">
        <v>53</v>
      </c>
      <c r="H960" s="67"/>
      <c r="I960" s="68">
        <f t="shared" si="146"/>
        <v>0</v>
      </c>
      <c r="J960" s="110"/>
      <c r="K960" s="110"/>
    </row>
    <row r="961" spans="1:11" s="62" customFormat="1" ht="24" customHeight="1" x14ac:dyDescent="0.2">
      <c r="A961" s="185" t="s">
        <v>1049</v>
      </c>
      <c r="B961" s="185" t="s">
        <v>174</v>
      </c>
      <c r="C961" s="148" t="s">
        <v>1050</v>
      </c>
      <c r="D961" s="44" t="s">
        <v>916</v>
      </c>
      <c r="E961" s="20">
        <f>1-(G961/F961)</f>
        <v>0.32380952380952377</v>
      </c>
      <c r="F961" s="45">
        <v>105</v>
      </c>
      <c r="G961" s="46">
        <v>71</v>
      </c>
      <c r="H961" s="67"/>
      <c r="I961" s="68">
        <f t="shared" si="146"/>
        <v>0</v>
      </c>
      <c r="J961" s="110"/>
      <c r="K961" s="110"/>
    </row>
    <row r="962" spans="1:11" s="62" customFormat="1" ht="24" customHeight="1" x14ac:dyDescent="0.2">
      <c r="A962" s="185" t="s">
        <v>1729</v>
      </c>
      <c r="B962" s="185" t="s">
        <v>174</v>
      </c>
      <c r="C962" s="148" t="s">
        <v>1707</v>
      </c>
      <c r="D962" s="44" t="s">
        <v>915</v>
      </c>
      <c r="E962" s="20">
        <f t="shared" ref="E962:E966" si="151">1-(G962/F962)</f>
        <v>0.38749999999999996</v>
      </c>
      <c r="F962" s="45">
        <v>80</v>
      </c>
      <c r="G962" s="46">
        <v>49</v>
      </c>
      <c r="H962" s="67"/>
      <c r="I962" s="68">
        <f t="shared" si="146"/>
        <v>0</v>
      </c>
      <c r="J962" s="110"/>
      <c r="K962" s="110"/>
    </row>
    <row r="963" spans="1:11" s="62" customFormat="1" ht="24" customHeight="1" x14ac:dyDescent="0.2">
      <c r="A963" s="185" t="s">
        <v>1706</v>
      </c>
      <c r="B963" s="185" t="s">
        <v>174</v>
      </c>
      <c r="C963" s="148" t="s">
        <v>1707</v>
      </c>
      <c r="D963" s="44" t="s">
        <v>916</v>
      </c>
      <c r="E963" s="20">
        <f t="shared" si="151"/>
        <v>0.34951456310679607</v>
      </c>
      <c r="F963" s="45">
        <v>103</v>
      </c>
      <c r="G963" s="46">
        <v>67</v>
      </c>
      <c r="H963" s="67"/>
      <c r="I963" s="68">
        <f t="shared" si="146"/>
        <v>0</v>
      </c>
      <c r="J963" s="110"/>
      <c r="K963" s="110"/>
    </row>
    <row r="964" spans="1:11" s="62" customFormat="1" ht="24" customHeight="1" x14ac:dyDescent="0.2">
      <c r="A964" s="185" t="s">
        <v>2578</v>
      </c>
      <c r="B964" s="185" t="s">
        <v>174</v>
      </c>
      <c r="C964" s="148" t="s">
        <v>2580</v>
      </c>
      <c r="D964" s="44" t="s">
        <v>916</v>
      </c>
      <c r="E964" s="20">
        <f t="shared" si="151"/>
        <v>0.33653846153846156</v>
      </c>
      <c r="F964" s="45">
        <v>104</v>
      </c>
      <c r="G964" s="46">
        <v>69</v>
      </c>
      <c r="H964" s="67"/>
      <c r="I964" s="68">
        <f t="shared" si="146"/>
        <v>0</v>
      </c>
      <c r="J964" s="110"/>
      <c r="K964" s="110"/>
    </row>
    <row r="965" spans="1:11" s="62" customFormat="1" ht="24" customHeight="1" x14ac:dyDescent="0.2">
      <c r="A965" s="185" t="s">
        <v>2579</v>
      </c>
      <c r="B965" s="185" t="s">
        <v>174</v>
      </c>
      <c r="C965" s="148" t="s">
        <v>1324</v>
      </c>
      <c r="D965" s="44" t="s">
        <v>925</v>
      </c>
      <c r="E965" s="20">
        <f t="shared" si="151"/>
        <v>0.33333333333333337</v>
      </c>
      <c r="F965" s="45">
        <v>57</v>
      </c>
      <c r="G965" s="46">
        <v>38</v>
      </c>
      <c r="H965" s="67"/>
      <c r="I965" s="68">
        <f t="shared" si="146"/>
        <v>0</v>
      </c>
      <c r="J965" s="110"/>
      <c r="K965" s="110"/>
    </row>
    <row r="966" spans="1:11" s="62" customFormat="1" ht="24" customHeight="1" x14ac:dyDescent="0.2">
      <c r="A966" s="185" t="s">
        <v>1323</v>
      </c>
      <c r="B966" s="185" t="s">
        <v>174</v>
      </c>
      <c r="C966" s="148" t="s">
        <v>1324</v>
      </c>
      <c r="D966" s="44" t="s">
        <v>915</v>
      </c>
      <c r="E966" s="19">
        <f t="shared" si="151"/>
        <v>0.44444444444444442</v>
      </c>
      <c r="F966" s="45">
        <v>81</v>
      </c>
      <c r="G966" s="46">
        <v>45</v>
      </c>
      <c r="H966" s="67"/>
      <c r="I966" s="68">
        <f t="shared" si="146"/>
        <v>0</v>
      </c>
      <c r="J966" s="110"/>
      <c r="K966" s="110"/>
    </row>
    <row r="967" spans="1:11" s="62" customFormat="1" ht="24" customHeight="1" x14ac:dyDescent="0.2">
      <c r="A967" s="185" t="s">
        <v>1813</v>
      </c>
      <c r="B967" s="185" t="s">
        <v>174</v>
      </c>
      <c r="C967" s="148" t="s">
        <v>1815</v>
      </c>
      <c r="D967" s="44" t="s">
        <v>916</v>
      </c>
      <c r="E967" s="20">
        <f t="shared" ref="E967:E969" si="152">1-(G967/F967)</f>
        <v>0.33653846153846156</v>
      </c>
      <c r="F967" s="45">
        <v>104</v>
      </c>
      <c r="G967" s="46">
        <v>69</v>
      </c>
      <c r="H967" s="67"/>
      <c r="I967" s="68">
        <f t="shared" si="146"/>
        <v>0</v>
      </c>
      <c r="J967" s="110"/>
      <c r="K967" s="110"/>
    </row>
    <row r="968" spans="1:11" s="10" customFormat="1" ht="24" customHeight="1" x14ac:dyDescent="0.25">
      <c r="A968" s="185" t="s">
        <v>1053</v>
      </c>
      <c r="B968" s="185" t="s">
        <v>1051</v>
      </c>
      <c r="C968" s="148" t="s">
        <v>1052</v>
      </c>
      <c r="D968" s="44" t="s">
        <v>911</v>
      </c>
      <c r="E968" s="8">
        <f t="shared" si="152"/>
        <v>0.60769230769230775</v>
      </c>
      <c r="F968" s="45">
        <v>130</v>
      </c>
      <c r="G968" s="46">
        <v>51</v>
      </c>
      <c r="H968" s="67"/>
      <c r="I968" s="68">
        <f t="shared" si="146"/>
        <v>0</v>
      </c>
      <c r="J968" s="110"/>
      <c r="K968" s="110"/>
    </row>
    <row r="969" spans="1:11" s="10" customFormat="1" ht="24" customHeight="1" x14ac:dyDescent="0.25">
      <c r="A969" s="185" t="s">
        <v>2581</v>
      </c>
      <c r="B969" s="185" t="s">
        <v>2582</v>
      </c>
      <c r="C969" s="148" t="s">
        <v>2583</v>
      </c>
      <c r="D969" s="44" t="s">
        <v>923</v>
      </c>
      <c r="E969" s="8">
        <f t="shared" si="152"/>
        <v>0.61842105263157898</v>
      </c>
      <c r="F969" s="45">
        <v>76</v>
      </c>
      <c r="G969" s="46">
        <v>29</v>
      </c>
      <c r="H969" s="67"/>
      <c r="I969" s="68">
        <f t="shared" si="146"/>
        <v>0</v>
      </c>
      <c r="J969" s="110"/>
      <c r="K969" s="110"/>
    </row>
    <row r="970" spans="1:11" s="10" customFormat="1" ht="24" customHeight="1" x14ac:dyDescent="0.25">
      <c r="A970" s="185" t="s">
        <v>1054</v>
      </c>
      <c r="B970" s="185" t="s">
        <v>1055</v>
      </c>
      <c r="C970" s="148" t="s">
        <v>1056</v>
      </c>
      <c r="D970" s="44" t="s">
        <v>1057</v>
      </c>
      <c r="E970" s="8">
        <v>0.63636363636363635</v>
      </c>
      <c r="F970" s="45">
        <v>33</v>
      </c>
      <c r="G970" s="46">
        <v>13</v>
      </c>
      <c r="H970" s="67"/>
      <c r="I970" s="68">
        <f t="shared" si="146"/>
        <v>0</v>
      </c>
      <c r="J970" s="110"/>
      <c r="K970" s="110"/>
    </row>
    <row r="971" spans="1:11" s="62" customFormat="1" ht="24" customHeight="1" x14ac:dyDescent="0.2">
      <c r="A971" s="185" t="s">
        <v>1058</v>
      </c>
      <c r="B971" s="185" t="s">
        <v>1055</v>
      </c>
      <c r="C971" s="148" t="s">
        <v>1059</v>
      </c>
      <c r="D971" s="44" t="s">
        <v>923</v>
      </c>
      <c r="E971" s="8">
        <v>0.63636363636363635</v>
      </c>
      <c r="F971" s="45">
        <v>33</v>
      </c>
      <c r="G971" s="46">
        <v>13</v>
      </c>
      <c r="H971" s="67"/>
      <c r="I971" s="68">
        <f t="shared" si="146"/>
        <v>0</v>
      </c>
      <c r="J971" s="110"/>
      <c r="K971" s="110"/>
    </row>
    <row r="972" spans="1:11" s="62" customFormat="1" ht="24" customHeight="1" x14ac:dyDescent="0.2">
      <c r="A972" s="185" t="s">
        <v>1060</v>
      </c>
      <c r="B972" s="185" t="s">
        <v>1055</v>
      </c>
      <c r="C972" s="148" t="s">
        <v>1061</v>
      </c>
      <c r="D972" s="44" t="s">
        <v>923</v>
      </c>
      <c r="E972" s="8">
        <v>0.63636363636363635</v>
      </c>
      <c r="F972" s="45">
        <v>33</v>
      </c>
      <c r="G972" s="46">
        <v>13</v>
      </c>
      <c r="H972" s="67"/>
      <c r="I972" s="68">
        <f t="shared" si="146"/>
        <v>0</v>
      </c>
      <c r="J972" s="110"/>
      <c r="K972" s="110"/>
    </row>
    <row r="973" spans="1:11" s="10" customFormat="1" ht="24" customHeight="1" x14ac:dyDescent="0.25">
      <c r="A973" s="185" t="s">
        <v>2584</v>
      </c>
      <c r="B973" s="185" t="s">
        <v>1055</v>
      </c>
      <c r="C973" s="148" t="s">
        <v>2585</v>
      </c>
      <c r="D973" s="44" t="s">
        <v>923</v>
      </c>
      <c r="E973" s="8">
        <f>1-(G973/F973)</f>
        <v>0.60606060606060608</v>
      </c>
      <c r="F973" s="45">
        <v>33</v>
      </c>
      <c r="G973" s="46">
        <v>13</v>
      </c>
      <c r="H973" s="67"/>
      <c r="I973" s="68">
        <f t="shared" si="146"/>
        <v>0</v>
      </c>
      <c r="J973" s="110"/>
      <c r="K973" s="110"/>
    </row>
    <row r="974" spans="1:11" s="10" customFormat="1" ht="24" customHeight="1" x14ac:dyDescent="0.25">
      <c r="A974" s="185" t="s">
        <v>2586</v>
      </c>
      <c r="B974" s="185" t="s">
        <v>1055</v>
      </c>
      <c r="C974" s="148" t="s">
        <v>2587</v>
      </c>
      <c r="D974" s="44" t="s">
        <v>923</v>
      </c>
      <c r="E974" s="8">
        <f>1-(G974/F974)</f>
        <v>0.60606060606060608</v>
      </c>
      <c r="F974" s="45">
        <v>33</v>
      </c>
      <c r="G974" s="46">
        <v>13</v>
      </c>
      <c r="H974" s="67"/>
      <c r="I974" s="68">
        <f t="shared" si="146"/>
        <v>0</v>
      </c>
      <c r="J974" s="110"/>
      <c r="K974" s="110"/>
    </row>
    <row r="975" spans="1:11" s="10" customFormat="1" ht="24" customHeight="1" x14ac:dyDescent="0.25">
      <c r="A975" s="185" t="s">
        <v>2588</v>
      </c>
      <c r="B975" s="185" t="s">
        <v>1055</v>
      </c>
      <c r="C975" s="148" t="s">
        <v>2589</v>
      </c>
      <c r="D975" s="44" t="s">
        <v>923</v>
      </c>
      <c r="E975" s="8">
        <f>1-(G975/F975)</f>
        <v>0.60606060606060608</v>
      </c>
      <c r="F975" s="45">
        <v>33</v>
      </c>
      <c r="G975" s="46">
        <v>13</v>
      </c>
      <c r="H975" s="67"/>
      <c r="I975" s="68">
        <f t="shared" si="146"/>
        <v>0</v>
      </c>
      <c r="J975" s="110"/>
      <c r="K975" s="110"/>
    </row>
    <row r="976" spans="1:11" s="62" customFormat="1" ht="22.5" customHeight="1" x14ac:dyDescent="0.2">
      <c r="A976" s="185" t="s">
        <v>1063</v>
      </c>
      <c r="B976" s="185" t="s">
        <v>1062</v>
      </c>
      <c r="C976" s="148" t="s">
        <v>1064</v>
      </c>
      <c r="D976" s="44" t="s">
        <v>919</v>
      </c>
      <c r="E976" s="19">
        <f t="shared" ref="E976" si="153">1-(G976/F976)</f>
        <v>0.40322580645161288</v>
      </c>
      <c r="F976" s="45">
        <v>62</v>
      </c>
      <c r="G976" s="46">
        <v>37</v>
      </c>
      <c r="H976" s="67"/>
      <c r="I976" s="68">
        <f t="shared" si="146"/>
        <v>0</v>
      </c>
      <c r="J976" s="110"/>
      <c r="K976" s="110"/>
    </row>
    <row r="977" spans="1:11" s="62" customFormat="1" ht="22.5" customHeight="1" x14ac:dyDescent="0.2">
      <c r="A977" s="185" t="s">
        <v>1730</v>
      </c>
      <c r="B977" s="185" t="s">
        <v>98</v>
      </c>
      <c r="C977" s="148" t="s">
        <v>102</v>
      </c>
      <c r="D977" s="44" t="s">
        <v>914</v>
      </c>
      <c r="E977" s="19">
        <f>1-(G977/F977)</f>
        <v>0.4375</v>
      </c>
      <c r="F977" s="45">
        <v>112</v>
      </c>
      <c r="G977" s="46">
        <v>63</v>
      </c>
      <c r="H977" s="67"/>
      <c r="I977" s="68">
        <f t="shared" si="146"/>
        <v>0</v>
      </c>
      <c r="J977" s="110"/>
      <c r="K977" s="110"/>
    </row>
    <row r="978" spans="1:11" s="62" customFormat="1" ht="22.5" customHeight="1" x14ac:dyDescent="0.2">
      <c r="A978" s="185" t="s">
        <v>2157</v>
      </c>
      <c r="B978" s="185" t="s">
        <v>98</v>
      </c>
      <c r="C978" s="148" t="s">
        <v>2158</v>
      </c>
      <c r="D978" s="44" t="s">
        <v>911</v>
      </c>
      <c r="E978" s="202">
        <f t="shared" ref="E978" si="154">1-(G978/F978)</f>
        <v>0.32499999999999996</v>
      </c>
      <c r="F978" s="45">
        <v>80</v>
      </c>
      <c r="G978" s="46">
        <v>54</v>
      </c>
      <c r="H978" s="67"/>
      <c r="I978" s="68">
        <f t="shared" si="146"/>
        <v>0</v>
      </c>
      <c r="J978" s="110"/>
      <c r="K978" s="110"/>
    </row>
    <row r="979" spans="1:11" s="62" customFormat="1" ht="22.5" customHeight="1" x14ac:dyDescent="0.2">
      <c r="A979" s="185" t="s">
        <v>1066</v>
      </c>
      <c r="B979" s="185" t="s">
        <v>106</v>
      </c>
      <c r="C979" s="148" t="s">
        <v>1065</v>
      </c>
      <c r="D979" s="44" t="s">
        <v>923</v>
      </c>
      <c r="E979" s="20">
        <f t="shared" ref="E979:E980" si="155">1-(G979/F979)</f>
        <v>0.27642276422764223</v>
      </c>
      <c r="F979" s="45">
        <v>123</v>
      </c>
      <c r="G979" s="46">
        <v>89</v>
      </c>
      <c r="H979" s="67"/>
      <c r="I979" s="68">
        <f t="shared" si="146"/>
        <v>0</v>
      </c>
      <c r="J979" s="110"/>
      <c r="K979" s="110"/>
    </row>
    <row r="980" spans="1:11" s="62" customFormat="1" ht="22.5" customHeight="1" x14ac:dyDescent="0.2">
      <c r="A980" s="185" t="s">
        <v>1067</v>
      </c>
      <c r="B980" s="185" t="s">
        <v>106</v>
      </c>
      <c r="C980" s="148" t="s">
        <v>1068</v>
      </c>
      <c r="D980" s="44" t="s">
        <v>923</v>
      </c>
      <c r="E980" s="20">
        <f t="shared" si="155"/>
        <v>0.28455284552845528</v>
      </c>
      <c r="F980" s="45">
        <v>123</v>
      </c>
      <c r="G980" s="46">
        <v>88</v>
      </c>
      <c r="H980" s="67"/>
      <c r="I980" s="68">
        <f t="shared" si="146"/>
        <v>0</v>
      </c>
      <c r="J980" s="110"/>
      <c r="K980" s="110"/>
    </row>
    <row r="981" spans="1:11" s="62" customFormat="1" ht="22.5" customHeight="1" x14ac:dyDescent="0.2">
      <c r="A981" s="185" t="s">
        <v>1069</v>
      </c>
      <c r="B981" s="185" t="s">
        <v>106</v>
      </c>
      <c r="C981" s="148" t="s">
        <v>1070</v>
      </c>
      <c r="D981" s="44" t="s">
        <v>911</v>
      </c>
      <c r="E981" s="20">
        <f>1-(G981/F981)</f>
        <v>0.32380952380952377</v>
      </c>
      <c r="F981" s="45">
        <v>105</v>
      </c>
      <c r="G981" s="46">
        <v>71</v>
      </c>
      <c r="H981" s="67"/>
      <c r="I981" s="68">
        <f t="shared" si="146"/>
        <v>0</v>
      </c>
      <c r="J981" s="110"/>
      <c r="K981" s="110"/>
    </row>
    <row r="982" spans="1:11" s="62" customFormat="1" ht="22.5" customHeight="1" x14ac:dyDescent="0.2">
      <c r="A982" s="185" t="s">
        <v>1325</v>
      </c>
      <c r="B982" s="185" t="s">
        <v>106</v>
      </c>
      <c r="C982" s="148" t="s">
        <v>2556</v>
      </c>
      <c r="D982" s="44" t="s">
        <v>988</v>
      </c>
      <c r="E982" s="20">
        <f>1-(G982/F982)</f>
        <v>0.31182795698924726</v>
      </c>
      <c r="F982" s="45">
        <v>93</v>
      </c>
      <c r="G982" s="46">
        <v>64</v>
      </c>
      <c r="H982" s="67"/>
      <c r="I982" s="68">
        <f t="shared" si="146"/>
        <v>0</v>
      </c>
      <c r="J982" s="110"/>
      <c r="K982" s="110"/>
    </row>
    <row r="983" spans="1:11" s="62" customFormat="1" ht="22.5" customHeight="1" x14ac:dyDescent="0.2">
      <c r="A983" s="185" t="s">
        <v>1326</v>
      </c>
      <c r="B983" s="185" t="s">
        <v>106</v>
      </c>
      <c r="C983" s="148" t="s">
        <v>2556</v>
      </c>
      <c r="D983" s="44" t="s">
        <v>1327</v>
      </c>
      <c r="E983" s="20">
        <f>1-(G983/F983)</f>
        <v>0.30882352941176472</v>
      </c>
      <c r="F983" s="45">
        <v>136</v>
      </c>
      <c r="G983" s="46">
        <v>94</v>
      </c>
      <c r="H983" s="67"/>
      <c r="I983" s="68">
        <f t="shared" si="146"/>
        <v>0</v>
      </c>
      <c r="J983" s="110"/>
      <c r="K983" s="110"/>
    </row>
    <row r="984" spans="1:11" s="62" customFormat="1" ht="22.5" customHeight="1" x14ac:dyDescent="0.2">
      <c r="A984" s="185" t="s">
        <v>1072</v>
      </c>
      <c r="B984" s="185" t="s">
        <v>1071</v>
      </c>
      <c r="C984" s="148" t="s">
        <v>1073</v>
      </c>
      <c r="D984" s="44" t="s">
        <v>915</v>
      </c>
      <c r="E984" s="8">
        <v>0.70129870129870131</v>
      </c>
      <c r="F984" s="45">
        <v>77</v>
      </c>
      <c r="G984" s="46">
        <v>24</v>
      </c>
      <c r="H984" s="67"/>
      <c r="I984" s="68">
        <f t="shared" si="146"/>
        <v>0</v>
      </c>
      <c r="J984" s="110"/>
      <c r="K984" s="110"/>
    </row>
    <row r="985" spans="1:11" s="62" customFormat="1" ht="22.5" customHeight="1" x14ac:dyDescent="0.2">
      <c r="A985" s="185" t="s">
        <v>1074</v>
      </c>
      <c r="B985" s="185" t="s">
        <v>1075</v>
      </c>
      <c r="C985" s="148" t="s">
        <v>1076</v>
      </c>
      <c r="D985" s="44" t="s">
        <v>919</v>
      </c>
      <c r="E985" s="20">
        <v>0.35</v>
      </c>
      <c r="F985" s="45">
        <v>20</v>
      </c>
      <c r="G985" s="46">
        <v>13</v>
      </c>
      <c r="H985" s="67"/>
      <c r="I985" s="68">
        <f>G985*H985</f>
        <v>0</v>
      </c>
      <c r="J985" s="110"/>
      <c r="K985" s="110"/>
    </row>
    <row r="986" spans="1:11" s="62" customFormat="1" ht="22.5" customHeight="1" x14ac:dyDescent="0.2">
      <c r="A986" s="185" t="s">
        <v>1710</v>
      </c>
      <c r="B986" s="185" t="s">
        <v>108</v>
      </c>
      <c r="C986" s="148" t="s">
        <v>1711</v>
      </c>
      <c r="D986" s="44" t="s">
        <v>915</v>
      </c>
      <c r="E986" s="20">
        <f t="shared" ref="E986:E987" si="156">1-(G986/F986)</f>
        <v>0.31958762886597936</v>
      </c>
      <c r="F986" s="45">
        <v>97</v>
      </c>
      <c r="G986" s="46">
        <v>66</v>
      </c>
      <c r="H986" s="67"/>
      <c r="I986" s="68">
        <f>G986*H986</f>
        <v>0</v>
      </c>
      <c r="J986" s="110"/>
      <c r="K986" s="110"/>
    </row>
    <row r="987" spans="1:11" s="62" customFormat="1" ht="22.5" customHeight="1" x14ac:dyDescent="0.2">
      <c r="A987" s="185" t="s">
        <v>1077</v>
      </c>
      <c r="B987" s="185" t="s">
        <v>108</v>
      </c>
      <c r="C987" s="148" t="s">
        <v>1078</v>
      </c>
      <c r="D987" s="44" t="s">
        <v>1079</v>
      </c>
      <c r="E987" s="20">
        <f t="shared" si="156"/>
        <v>0.35199999999999998</v>
      </c>
      <c r="F987" s="45">
        <v>125</v>
      </c>
      <c r="G987" s="46">
        <v>81</v>
      </c>
      <c r="H987" s="67"/>
      <c r="I987" s="68">
        <f>G987*H987</f>
        <v>0</v>
      </c>
      <c r="J987" s="110"/>
      <c r="K987" s="110"/>
    </row>
    <row r="988" spans="1:11" s="62" customFormat="1" ht="22.5" customHeight="1" x14ac:dyDescent="0.2">
      <c r="A988" s="185" t="s">
        <v>1080</v>
      </c>
      <c r="B988" s="185" t="s">
        <v>108</v>
      </c>
      <c r="C988" s="148" t="s">
        <v>1081</v>
      </c>
      <c r="D988" s="44" t="s">
        <v>988</v>
      </c>
      <c r="E988" s="20">
        <f>1-(G988/F988)</f>
        <v>0.30476190476190479</v>
      </c>
      <c r="F988" s="45">
        <v>105</v>
      </c>
      <c r="G988" s="46">
        <v>73</v>
      </c>
      <c r="H988" s="67"/>
      <c r="I988" s="68">
        <f>G988*H988</f>
        <v>0</v>
      </c>
      <c r="J988" s="110"/>
      <c r="K988" s="110"/>
    </row>
    <row r="989" spans="1:11" s="62" customFormat="1" ht="22.5" customHeight="1" x14ac:dyDescent="0.2">
      <c r="A989" s="185" t="s">
        <v>2590</v>
      </c>
      <c r="B989" s="185" t="s">
        <v>108</v>
      </c>
      <c r="C989" s="148" t="s">
        <v>1402</v>
      </c>
      <c r="D989" s="44" t="s">
        <v>925</v>
      </c>
      <c r="E989" s="20">
        <f>1-(G989/F989)</f>
        <v>0.32352941176470584</v>
      </c>
      <c r="F989" s="45">
        <v>68</v>
      </c>
      <c r="G989" s="46">
        <v>46</v>
      </c>
      <c r="H989" s="67"/>
      <c r="I989" s="68">
        <f t="shared" ref="I989:I995" si="157">G989*H989</f>
        <v>0</v>
      </c>
      <c r="J989" s="110"/>
      <c r="K989" s="110"/>
    </row>
    <row r="990" spans="1:11" s="62" customFormat="1" ht="22.5" customHeight="1" x14ac:dyDescent="0.2">
      <c r="A990" s="185" t="s">
        <v>1708</v>
      </c>
      <c r="B990" s="185" t="s">
        <v>108</v>
      </c>
      <c r="C990" s="148" t="s">
        <v>2557</v>
      </c>
      <c r="D990" s="44" t="s">
        <v>1709</v>
      </c>
      <c r="E990" s="20">
        <f>1-(G990/F990)</f>
        <v>0.29729729729729726</v>
      </c>
      <c r="F990" s="45">
        <v>74</v>
      </c>
      <c r="G990" s="46">
        <v>52</v>
      </c>
      <c r="H990" s="67"/>
      <c r="I990" s="68">
        <f t="shared" si="157"/>
        <v>0</v>
      </c>
      <c r="J990" s="110"/>
      <c r="K990" s="110"/>
    </row>
    <row r="991" spans="1:11" s="62" customFormat="1" ht="22.5" customHeight="1" x14ac:dyDescent="0.2">
      <c r="A991" s="185" t="s">
        <v>1328</v>
      </c>
      <c r="B991" s="185" t="s">
        <v>108</v>
      </c>
      <c r="C991" s="148" t="s">
        <v>2557</v>
      </c>
      <c r="D991" s="44" t="s">
        <v>1330</v>
      </c>
      <c r="E991" s="20">
        <f t="shared" ref="E991:E994" si="158">1-(G991/F991)</f>
        <v>0.31428571428571428</v>
      </c>
      <c r="F991" s="45">
        <v>105</v>
      </c>
      <c r="G991" s="46">
        <v>72</v>
      </c>
      <c r="H991" s="67"/>
      <c r="I991" s="68">
        <f t="shared" si="157"/>
        <v>0</v>
      </c>
      <c r="J991" s="110"/>
      <c r="K991" s="110"/>
    </row>
    <row r="992" spans="1:11" s="62" customFormat="1" ht="22.5" customHeight="1" x14ac:dyDescent="0.2">
      <c r="A992" s="185" t="s">
        <v>1329</v>
      </c>
      <c r="B992" s="185" t="s">
        <v>108</v>
      </c>
      <c r="C992" s="148" t="s">
        <v>2557</v>
      </c>
      <c r="D992" s="44" t="s">
        <v>1331</v>
      </c>
      <c r="E992" s="20">
        <f t="shared" si="158"/>
        <v>0.30882352941176472</v>
      </c>
      <c r="F992" s="45">
        <v>136</v>
      </c>
      <c r="G992" s="46">
        <v>94</v>
      </c>
      <c r="H992" s="67"/>
      <c r="I992" s="68">
        <f t="shared" si="157"/>
        <v>0</v>
      </c>
      <c r="J992" s="110"/>
      <c r="K992" s="110"/>
    </row>
    <row r="993" spans="1:11" s="99" customFormat="1" ht="22.5" customHeight="1" x14ac:dyDescent="0.25">
      <c r="A993" s="185" t="s">
        <v>1082</v>
      </c>
      <c r="B993" s="185" t="s">
        <v>108</v>
      </c>
      <c r="C993" s="148" t="s">
        <v>1083</v>
      </c>
      <c r="D993" s="44" t="s">
        <v>1084</v>
      </c>
      <c r="E993" s="20">
        <f t="shared" si="158"/>
        <v>0.29523809523809519</v>
      </c>
      <c r="F993" s="45">
        <v>105</v>
      </c>
      <c r="G993" s="46">
        <v>74</v>
      </c>
      <c r="H993" s="67"/>
      <c r="I993" s="68">
        <f t="shared" si="157"/>
        <v>0</v>
      </c>
      <c r="J993" s="110"/>
      <c r="K993" s="110"/>
    </row>
    <row r="994" spans="1:11" s="62" customFormat="1" ht="22.5" customHeight="1" x14ac:dyDescent="0.2">
      <c r="A994" s="185" t="s">
        <v>1085</v>
      </c>
      <c r="B994" s="185" t="s">
        <v>108</v>
      </c>
      <c r="C994" s="148" t="s">
        <v>1086</v>
      </c>
      <c r="D994" s="44" t="s">
        <v>915</v>
      </c>
      <c r="E994" s="20">
        <f t="shared" si="158"/>
        <v>0.32038834951456308</v>
      </c>
      <c r="F994" s="45">
        <v>103</v>
      </c>
      <c r="G994" s="46">
        <v>70</v>
      </c>
      <c r="H994" s="67"/>
      <c r="I994" s="68">
        <f t="shared" si="157"/>
        <v>0</v>
      </c>
      <c r="J994" s="110"/>
      <c r="K994" s="110"/>
    </row>
    <row r="995" spans="1:11" ht="22.5" customHeight="1" x14ac:dyDescent="0.2">
      <c r="A995" s="185" t="s">
        <v>1332</v>
      </c>
      <c r="B995" s="185" t="s">
        <v>109</v>
      </c>
      <c r="C995" s="148" t="s">
        <v>2558</v>
      </c>
      <c r="D995" s="44" t="s">
        <v>915</v>
      </c>
      <c r="E995" s="20">
        <f>1-(G995/F995)</f>
        <v>0.29333333333333333</v>
      </c>
      <c r="F995" s="45">
        <v>75</v>
      </c>
      <c r="G995" s="46">
        <v>53</v>
      </c>
      <c r="H995" s="67"/>
      <c r="I995" s="68">
        <f t="shared" si="157"/>
        <v>0</v>
      </c>
      <c r="J995" s="110"/>
      <c r="K995" s="110"/>
    </row>
    <row r="996" spans="1:11" s="62" customFormat="1" ht="30" customHeight="1" x14ac:dyDescent="0.7">
      <c r="A996" s="86"/>
      <c r="B996" s="50"/>
      <c r="C996" s="24"/>
      <c r="D996" s="52"/>
      <c r="E996" s="53"/>
      <c r="F996" s="54"/>
      <c r="G996" s="55"/>
      <c r="H996" s="56"/>
      <c r="I996" s="75" t="s">
        <v>2662</v>
      </c>
      <c r="J996" s="110"/>
      <c r="K996" s="110"/>
    </row>
    <row r="997" spans="1:11" s="62" customFormat="1" ht="30" customHeight="1" x14ac:dyDescent="0.2">
      <c r="A997" s="139"/>
      <c r="B997" s="58"/>
      <c r="C997" s="24"/>
      <c r="D997" s="51"/>
      <c r="E997" s="59"/>
      <c r="F997" s="60" t="s">
        <v>0</v>
      </c>
      <c r="G997" s="222">
        <f>G2</f>
        <v>0</v>
      </c>
      <c r="H997" s="223"/>
      <c r="I997" s="224"/>
      <c r="J997" s="110"/>
      <c r="K997" s="110"/>
    </row>
    <row r="998" spans="1:11" s="62" customFormat="1" ht="38.25" customHeight="1" x14ac:dyDescent="0.2">
      <c r="A998" s="86"/>
      <c r="B998" s="58"/>
      <c r="C998" s="24"/>
      <c r="D998" s="51"/>
      <c r="E998" s="59"/>
      <c r="F998" s="54"/>
      <c r="G998" s="55"/>
      <c r="H998" s="61" t="s">
        <v>1</v>
      </c>
      <c r="I998" s="56"/>
      <c r="J998" s="110"/>
      <c r="K998" s="110"/>
    </row>
    <row r="999" spans="1:11" s="62" customFormat="1" ht="38.25" customHeight="1" thickBot="1" x14ac:dyDescent="0.3">
      <c r="A999" s="76" t="s">
        <v>5</v>
      </c>
      <c r="B999" s="76" t="s">
        <v>6</v>
      </c>
      <c r="C999" s="25"/>
      <c r="D999" s="77"/>
      <c r="E999" s="78" t="s">
        <v>7</v>
      </c>
      <c r="F999" s="79" t="s">
        <v>8</v>
      </c>
      <c r="G999" s="79" t="s">
        <v>9</v>
      </c>
      <c r="H999" s="80" t="s">
        <v>10</v>
      </c>
      <c r="I999" s="80" t="s">
        <v>11</v>
      </c>
      <c r="J999" s="110"/>
      <c r="K999" s="110"/>
    </row>
    <row r="1000" spans="1:11" s="62" customFormat="1" ht="15.75" customHeight="1" x14ac:dyDescent="0.2">
      <c r="A1000" s="233" t="s">
        <v>112</v>
      </c>
      <c r="B1000" s="234"/>
      <c r="C1000" s="234"/>
      <c r="D1000" s="234"/>
      <c r="E1000" s="234"/>
      <c r="F1000" s="234"/>
      <c r="G1000" s="234"/>
      <c r="H1000" s="234"/>
      <c r="I1000" s="235"/>
      <c r="J1000" s="110"/>
      <c r="K1000" s="110"/>
    </row>
    <row r="1001" spans="1:11" ht="24.75" customHeight="1" x14ac:dyDescent="0.2">
      <c r="A1001" s="135" t="s">
        <v>1087</v>
      </c>
      <c r="B1001" s="135" t="s">
        <v>112</v>
      </c>
      <c r="C1001" s="166" t="s">
        <v>113</v>
      </c>
      <c r="D1001" s="205" t="s">
        <v>915</v>
      </c>
      <c r="E1001" s="37">
        <f>1-(G1001/F1001)</f>
        <v>0.62121212121212122</v>
      </c>
      <c r="F1001" s="42">
        <v>66</v>
      </c>
      <c r="G1001" s="17">
        <v>25</v>
      </c>
      <c r="H1001" s="18"/>
      <c r="I1001" s="134">
        <f t="shared" ref="I1001:I1019" si="159">H1001*G1001</f>
        <v>0</v>
      </c>
      <c r="J1001" s="110"/>
      <c r="K1001" s="110"/>
    </row>
    <row r="1002" spans="1:11" ht="24.75" customHeight="1" x14ac:dyDescent="0.2">
      <c r="A1002" s="135" t="s">
        <v>1088</v>
      </c>
      <c r="B1002" s="135" t="s">
        <v>112</v>
      </c>
      <c r="C1002" s="162" t="s">
        <v>1089</v>
      </c>
      <c r="D1002" s="113" t="s">
        <v>190</v>
      </c>
      <c r="E1002" s="21">
        <v>0.43181818181818177</v>
      </c>
      <c r="F1002" s="163">
        <v>44</v>
      </c>
      <c r="G1002" s="115">
        <v>25</v>
      </c>
      <c r="H1002" s="116"/>
      <c r="I1002" s="134">
        <f t="shared" si="159"/>
        <v>0</v>
      </c>
      <c r="J1002" s="110"/>
      <c r="K1002" s="110"/>
    </row>
    <row r="1003" spans="1:11" ht="24.75" customHeight="1" x14ac:dyDescent="0.2">
      <c r="A1003" s="135" t="s">
        <v>1090</v>
      </c>
      <c r="B1003" s="135" t="s">
        <v>112</v>
      </c>
      <c r="C1003" s="160" t="s">
        <v>1091</v>
      </c>
      <c r="D1003" s="30" t="s">
        <v>911</v>
      </c>
      <c r="E1003" s="21">
        <v>0.42500000000000004</v>
      </c>
      <c r="F1003" s="42">
        <v>80</v>
      </c>
      <c r="G1003" s="17">
        <v>46</v>
      </c>
      <c r="H1003" s="18"/>
      <c r="I1003" s="134">
        <f t="shared" si="159"/>
        <v>0</v>
      </c>
      <c r="J1003" s="110"/>
      <c r="K1003" s="110"/>
    </row>
    <row r="1004" spans="1:11" customFormat="1" ht="24.75" customHeight="1" x14ac:dyDescent="0.25">
      <c r="A1004" s="135" t="s">
        <v>1818</v>
      </c>
      <c r="B1004" s="135" t="s">
        <v>112</v>
      </c>
      <c r="C1004" s="160" t="s">
        <v>1091</v>
      </c>
      <c r="D1004" s="30" t="s">
        <v>919</v>
      </c>
      <c r="E1004" s="37">
        <f>1-(G1004/F1004)</f>
        <v>0.64705882352941169</v>
      </c>
      <c r="F1004" s="42">
        <v>51</v>
      </c>
      <c r="G1004" s="17">
        <v>18</v>
      </c>
      <c r="H1004" s="18"/>
      <c r="I1004" s="134">
        <f t="shared" si="159"/>
        <v>0</v>
      </c>
      <c r="J1004" s="110"/>
      <c r="K1004" s="110"/>
    </row>
    <row r="1005" spans="1:11" customFormat="1" ht="24.75" customHeight="1" x14ac:dyDescent="0.25">
      <c r="A1005" s="135" t="s">
        <v>1092</v>
      </c>
      <c r="B1005" s="135" t="s">
        <v>112</v>
      </c>
      <c r="C1005" s="158" t="s">
        <v>1093</v>
      </c>
      <c r="D1005" s="30" t="s">
        <v>911</v>
      </c>
      <c r="E1005" s="21">
        <v>0.43243243243243246</v>
      </c>
      <c r="F1005" s="16">
        <v>74</v>
      </c>
      <c r="G1005" s="17">
        <v>42</v>
      </c>
      <c r="H1005" s="18"/>
      <c r="I1005" s="134">
        <f t="shared" si="159"/>
        <v>0</v>
      </c>
      <c r="J1005" s="110"/>
      <c r="K1005" s="110"/>
    </row>
    <row r="1006" spans="1:11" ht="24.75" customHeight="1" x14ac:dyDescent="0.2">
      <c r="A1006" s="135" t="s">
        <v>1094</v>
      </c>
      <c r="B1006" s="135" t="s">
        <v>112</v>
      </c>
      <c r="C1006" s="161" t="s">
        <v>121</v>
      </c>
      <c r="D1006" s="30" t="s">
        <v>911</v>
      </c>
      <c r="E1006" s="21">
        <v>0.41379310344827591</v>
      </c>
      <c r="F1006" s="16">
        <v>58</v>
      </c>
      <c r="G1006" s="17">
        <v>34</v>
      </c>
      <c r="H1006" s="18"/>
      <c r="I1006" s="134">
        <f t="shared" si="159"/>
        <v>0</v>
      </c>
      <c r="J1006" s="110"/>
      <c r="K1006" s="110"/>
    </row>
    <row r="1007" spans="1:11" ht="24.75" customHeight="1" x14ac:dyDescent="0.2">
      <c r="A1007" s="135" t="s">
        <v>1817</v>
      </c>
      <c r="B1007" s="135" t="s">
        <v>112</v>
      </c>
      <c r="C1007" s="161" t="s">
        <v>1096</v>
      </c>
      <c r="D1007" s="30" t="s">
        <v>911</v>
      </c>
      <c r="E1007" s="37">
        <f>1-(G1007/F1007)</f>
        <v>0.54651162790697683</v>
      </c>
      <c r="F1007" s="16">
        <v>86</v>
      </c>
      <c r="G1007" s="17">
        <v>39</v>
      </c>
      <c r="H1007" s="18"/>
      <c r="I1007" s="134">
        <f t="shared" si="159"/>
        <v>0</v>
      </c>
      <c r="J1007" s="110"/>
      <c r="K1007" s="110"/>
    </row>
    <row r="1008" spans="1:11" ht="24.75" customHeight="1" x14ac:dyDescent="0.2">
      <c r="A1008" s="135" t="s">
        <v>1095</v>
      </c>
      <c r="B1008" s="135" t="s">
        <v>112</v>
      </c>
      <c r="C1008" s="161" t="s">
        <v>1096</v>
      </c>
      <c r="D1008" s="30" t="s">
        <v>919</v>
      </c>
      <c r="E1008" s="37">
        <f>1-(G1008/F1008)</f>
        <v>0.69491525423728806</v>
      </c>
      <c r="F1008" s="16">
        <v>59</v>
      </c>
      <c r="G1008" s="17">
        <v>18</v>
      </c>
      <c r="H1008" s="18"/>
      <c r="I1008" s="134">
        <f t="shared" si="159"/>
        <v>0</v>
      </c>
      <c r="J1008" s="110"/>
      <c r="K1008" s="110"/>
    </row>
    <row r="1009" spans="1:11" ht="24.75" customHeight="1" x14ac:dyDescent="0.2">
      <c r="A1009" s="135" t="s">
        <v>1097</v>
      </c>
      <c r="B1009" s="135" t="s">
        <v>112</v>
      </c>
      <c r="C1009" s="158" t="s">
        <v>1098</v>
      </c>
      <c r="D1009" s="30" t="s">
        <v>911</v>
      </c>
      <c r="E1009" s="21">
        <v>0.43023255813953487</v>
      </c>
      <c r="F1009" s="16">
        <v>86</v>
      </c>
      <c r="G1009" s="17">
        <v>49</v>
      </c>
      <c r="H1009" s="18"/>
      <c r="I1009" s="134">
        <f t="shared" si="159"/>
        <v>0</v>
      </c>
      <c r="J1009" s="110"/>
      <c r="K1009" s="110"/>
    </row>
    <row r="1010" spans="1:11" ht="24.75" customHeight="1" x14ac:dyDescent="0.2">
      <c r="A1010" s="135" t="s">
        <v>1099</v>
      </c>
      <c r="B1010" s="135" t="s">
        <v>112</v>
      </c>
      <c r="C1010" s="158" t="s">
        <v>1100</v>
      </c>
      <c r="D1010" s="30" t="s">
        <v>190</v>
      </c>
      <c r="E1010" s="37">
        <f t="shared" ref="E1010:E1016" si="160">1-(G1010/F1010)</f>
        <v>0.60416666666666674</v>
      </c>
      <c r="F1010" s="16">
        <v>48</v>
      </c>
      <c r="G1010" s="17">
        <v>19</v>
      </c>
      <c r="H1010" s="18"/>
      <c r="I1010" s="134">
        <f t="shared" si="159"/>
        <v>0</v>
      </c>
      <c r="J1010" s="110"/>
      <c r="K1010" s="110"/>
    </row>
    <row r="1011" spans="1:11" ht="24.75" customHeight="1" x14ac:dyDescent="0.2">
      <c r="A1011" s="135" t="s">
        <v>2159</v>
      </c>
      <c r="B1011" s="135" t="s">
        <v>112</v>
      </c>
      <c r="C1011" s="158" t="s">
        <v>1100</v>
      </c>
      <c r="D1011" s="113" t="s">
        <v>911</v>
      </c>
      <c r="E1011" s="37">
        <f t="shared" si="160"/>
        <v>0.51162790697674421</v>
      </c>
      <c r="F1011" s="114">
        <v>86</v>
      </c>
      <c r="G1011" s="115">
        <v>42</v>
      </c>
      <c r="H1011" s="116"/>
      <c r="I1011" s="134">
        <f t="shared" si="159"/>
        <v>0</v>
      </c>
      <c r="J1011" s="110"/>
      <c r="K1011" s="110"/>
    </row>
    <row r="1012" spans="1:11" ht="24.75" customHeight="1" x14ac:dyDescent="0.2">
      <c r="A1012" s="135" t="s">
        <v>2592</v>
      </c>
      <c r="B1012" s="135" t="s">
        <v>112</v>
      </c>
      <c r="C1012" s="158" t="s">
        <v>1100</v>
      </c>
      <c r="D1012" s="113" t="s">
        <v>1101</v>
      </c>
      <c r="E1012" s="37">
        <f t="shared" si="160"/>
        <v>0.42982456140350878</v>
      </c>
      <c r="F1012" s="114">
        <v>114</v>
      </c>
      <c r="G1012" s="115">
        <v>65</v>
      </c>
      <c r="H1012" s="116"/>
      <c r="I1012" s="134">
        <f t="shared" si="159"/>
        <v>0</v>
      </c>
      <c r="J1012" s="110"/>
      <c r="K1012" s="110"/>
    </row>
    <row r="1013" spans="1:11" ht="24.75" customHeight="1" x14ac:dyDescent="0.2">
      <c r="A1013" s="135" t="s">
        <v>2593</v>
      </c>
      <c r="B1013" s="135" t="s">
        <v>112</v>
      </c>
      <c r="C1013" s="158" t="s">
        <v>1100</v>
      </c>
      <c r="D1013" s="113" t="s">
        <v>2594</v>
      </c>
      <c r="E1013" s="37">
        <f t="shared" si="160"/>
        <v>0.8</v>
      </c>
      <c r="F1013" s="114">
        <v>35</v>
      </c>
      <c r="G1013" s="115">
        <v>7</v>
      </c>
      <c r="H1013" s="116"/>
      <c r="I1013" s="134">
        <f t="shared" si="159"/>
        <v>0</v>
      </c>
      <c r="J1013" s="110"/>
      <c r="K1013" s="110"/>
    </row>
    <row r="1014" spans="1:11" ht="24.75" customHeight="1" x14ac:dyDescent="0.2">
      <c r="A1014" s="135" t="s">
        <v>1102</v>
      </c>
      <c r="B1014" s="135" t="s">
        <v>112</v>
      </c>
      <c r="C1014" s="159" t="s">
        <v>1103</v>
      </c>
      <c r="D1014" s="113" t="s">
        <v>923</v>
      </c>
      <c r="E1014" s="37">
        <f t="shared" si="160"/>
        <v>0.72826086956521741</v>
      </c>
      <c r="F1014" s="114">
        <v>92</v>
      </c>
      <c r="G1014" s="115">
        <v>25</v>
      </c>
      <c r="H1014" s="116"/>
      <c r="I1014" s="134">
        <f t="shared" si="159"/>
        <v>0</v>
      </c>
      <c r="J1014" s="110"/>
      <c r="K1014" s="110"/>
    </row>
    <row r="1015" spans="1:11" ht="24.75" customHeight="1" x14ac:dyDescent="0.2">
      <c r="A1015" s="135" t="s">
        <v>2591</v>
      </c>
      <c r="B1015" s="135" t="s">
        <v>112</v>
      </c>
      <c r="C1015" s="159" t="s">
        <v>1103</v>
      </c>
      <c r="D1015" s="113" t="s">
        <v>2595</v>
      </c>
      <c r="E1015" s="37">
        <f t="shared" si="160"/>
        <v>0.8</v>
      </c>
      <c r="F1015" s="114">
        <v>35</v>
      </c>
      <c r="G1015" s="115">
        <v>7</v>
      </c>
      <c r="H1015" s="116"/>
      <c r="I1015" s="134">
        <f t="shared" si="159"/>
        <v>0</v>
      </c>
      <c r="J1015" s="110"/>
      <c r="K1015" s="110"/>
    </row>
    <row r="1016" spans="1:11" s="99" customFormat="1" ht="24.75" customHeight="1" x14ac:dyDescent="0.25">
      <c r="A1016" s="135" t="s">
        <v>1819</v>
      </c>
      <c r="B1016" s="135" t="s">
        <v>112</v>
      </c>
      <c r="C1016" s="159" t="s">
        <v>1103</v>
      </c>
      <c r="D1016" s="113" t="s">
        <v>915</v>
      </c>
      <c r="E1016" s="37">
        <f t="shared" si="160"/>
        <v>0.74603174603174605</v>
      </c>
      <c r="F1016" s="114">
        <v>63</v>
      </c>
      <c r="G1016" s="115">
        <v>16</v>
      </c>
      <c r="H1016" s="116"/>
      <c r="I1016" s="134">
        <f t="shared" si="159"/>
        <v>0</v>
      </c>
      <c r="J1016" s="110"/>
      <c r="K1016" s="110"/>
    </row>
    <row r="1017" spans="1:11" s="10" customFormat="1" ht="24.75" customHeight="1" x14ac:dyDescent="0.25">
      <c r="A1017" s="135" t="s">
        <v>1104</v>
      </c>
      <c r="B1017" s="135" t="s">
        <v>112</v>
      </c>
      <c r="C1017" s="159" t="s">
        <v>1105</v>
      </c>
      <c r="D1017" s="113" t="s">
        <v>915</v>
      </c>
      <c r="E1017" s="21">
        <f>1-(G1017/F1017)</f>
        <v>0.41666666666666663</v>
      </c>
      <c r="F1017" s="114">
        <v>60</v>
      </c>
      <c r="G1017" s="115">
        <v>35</v>
      </c>
      <c r="H1017" s="116"/>
      <c r="I1017" s="134">
        <f t="shared" si="159"/>
        <v>0</v>
      </c>
      <c r="J1017" s="110"/>
      <c r="K1017" s="110"/>
    </row>
    <row r="1018" spans="1:11" s="62" customFormat="1" ht="24.75" customHeight="1" x14ac:dyDescent="0.2">
      <c r="A1018" s="135" t="s">
        <v>1106</v>
      </c>
      <c r="B1018" s="135" t="s">
        <v>112</v>
      </c>
      <c r="C1018" s="159" t="s">
        <v>1107</v>
      </c>
      <c r="D1018" s="113" t="s">
        <v>915</v>
      </c>
      <c r="E1018" s="37">
        <f>1-(G1018/F1018)</f>
        <v>0.53333333333333333</v>
      </c>
      <c r="F1018" s="114">
        <v>60</v>
      </c>
      <c r="G1018" s="115">
        <v>28</v>
      </c>
      <c r="H1018" s="116"/>
      <c r="I1018" s="134">
        <f t="shared" si="159"/>
        <v>0</v>
      </c>
      <c r="J1018" s="110"/>
      <c r="K1018" s="110"/>
    </row>
    <row r="1019" spans="1:11" s="10" customFormat="1" ht="24.75" customHeight="1" x14ac:dyDescent="0.25">
      <c r="A1019" s="135" t="s">
        <v>2160</v>
      </c>
      <c r="B1019" s="135" t="s">
        <v>112</v>
      </c>
      <c r="C1019" s="158" t="s">
        <v>2560</v>
      </c>
      <c r="D1019" s="30" t="s">
        <v>2161</v>
      </c>
      <c r="E1019" s="22">
        <f>1-(G1019/F1019)</f>
        <v>0.30612244897959184</v>
      </c>
      <c r="F1019" s="16">
        <v>98</v>
      </c>
      <c r="G1019" s="17">
        <v>68</v>
      </c>
      <c r="H1019" s="18"/>
      <c r="I1019" s="134">
        <f t="shared" si="159"/>
        <v>0</v>
      </c>
      <c r="J1019" s="110"/>
      <c r="K1019" s="110"/>
    </row>
    <row r="1020" spans="1:11" s="10" customFormat="1" ht="33" customHeight="1" thickBot="1" x14ac:dyDescent="0.3">
      <c r="A1020" s="185"/>
      <c r="B1020" s="185"/>
      <c r="C1020" s="204"/>
      <c r="D1020" s="70"/>
      <c r="E1020" s="63"/>
      <c r="F1020" s="71"/>
      <c r="G1020" s="72"/>
      <c r="H1020" s="73"/>
      <c r="I1020" s="74"/>
      <c r="J1020" s="110"/>
      <c r="K1020" s="110"/>
    </row>
    <row r="1021" spans="1:11" s="62" customFormat="1" ht="24.95" customHeight="1" thickBot="1" x14ac:dyDescent="0.25">
      <c r="A1021" s="218" t="s">
        <v>1108</v>
      </c>
      <c r="B1021" s="219"/>
      <c r="C1021" s="219"/>
      <c r="D1021" s="219"/>
      <c r="E1021" s="219"/>
      <c r="F1021" s="219"/>
      <c r="G1021" s="219"/>
      <c r="H1021" s="219"/>
      <c r="I1021" s="220"/>
      <c r="J1021" s="110"/>
      <c r="K1021" s="110"/>
    </row>
    <row r="1022" spans="1:11" s="62" customFormat="1" ht="23.25" customHeight="1" x14ac:dyDescent="0.2">
      <c r="A1022" s="168"/>
      <c r="B1022" s="168"/>
      <c r="C1022" s="168"/>
      <c r="D1022" s="168"/>
      <c r="E1022" s="168"/>
      <c r="F1022" s="168"/>
      <c r="G1022" s="168"/>
      <c r="H1022" s="168"/>
      <c r="I1022" s="168"/>
      <c r="J1022" s="110"/>
      <c r="K1022" s="110"/>
    </row>
    <row r="1023" spans="1:11" s="62" customFormat="1" ht="26.25" customHeight="1" x14ac:dyDescent="0.2">
      <c r="A1023" s="147" t="s">
        <v>1109</v>
      </c>
      <c r="B1023" s="147" t="s">
        <v>1110</v>
      </c>
      <c r="C1023" s="148" t="s">
        <v>1111</v>
      </c>
      <c r="D1023" s="44" t="s">
        <v>1112</v>
      </c>
      <c r="E1023" s="8">
        <v>0.52439024390243905</v>
      </c>
      <c r="F1023" s="45">
        <v>82</v>
      </c>
      <c r="G1023" s="46">
        <v>39</v>
      </c>
      <c r="H1023" s="67"/>
      <c r="I1023" s="68">
        <f t="shared" ref="I1023:I1043" si="161">G1023*H1023</f>
        <v>0</v>
      </c>
      <c r="J1023" s="110"/>
      <c r="K1023" s="110"/>
    </row>
    <row r="1024" spans="1:11" s="62" customFormat="1" ht="26.25" customHeight="1" x14ac:dyDescent="0.2">
      <c r="A1024" s="147" t="s">
        <v>2600</v>
      </c>
      <c r="B1024" s="147" t="s">
        <v>13</v>
      </c>
      <c r="C1024" s="171" t="s">
        <v>2601</v>
      </c>
      <c r="D1024" s="70" t="s">
        <v>911</v>
      </c>
      <c r="E1024" s="20">
        <f>1-(G1024/F1024)</f>
        <v>0.34313725490196079</v>
      </c>
      <c r="F1024" s="45">
        <v>102</v>
      </c>
      <c r="G1024" s="46">
        <v>67</v>
      </c>
      <c r="H1024" s="67"/>
      <c r="I1024" s="68">
        <f t="shared" si="161"/>
        <v>0</v>
      </c>
      <c r="J1024" s="110"/>
      <c r="K1024" s="110"/>
    </row>
    <row r="1025" spans="1:11" s="62" customFormat="1" ht="26.25" customHeight="1" x14ac:dyDescent="0.2">
      <c r="A1025" s="147" t="s">
        <v>1113</v>
      </c>
      <c r="B1025" s="147" t="s">
        <v>14</v>
      </c>
      <c r="C1025" s="150" t="s">
        <v>137</v>
      </c>
      <c r="D1025" s="47" t="s">
        <v>911</v>
      </c>
      <c r="E1025" s="8">
        <f t="shared" ref="E1025:E1028" si="162">1-(G1025/F1025)</f>
        <v>0.50617283950617287</v>
      </c>
      <c r="F1025" s="45">
        <v>81</v>
      </c>
      <c r="G1025" s="46">
        <v>40</v>
      </c>
      <c r="H1025" s="67"/>
      <c r="I1025" s="68">
        <f t="shared" si="161"/>
        <v>0</v>
      </c>
      <c r="J1025" s="110"/>
      <c r="K1025" s="110"/>
    </row>
    <row r="1026" spans="1:11" s="62" customFormat="1" ht="26.25" customHeight="1" x14ac:dyDescent="0.2">
      <c r="A1026" s="147" t="s">
        <v>1114</v>
      </c>
      <c r="B1026" s="147" t="s">
        <v>14</v>
      </c>
      <c r="C1026" s="150" t="s">
        <v>137</v>
      </c>
      <c r="D1026" s="47" t="s">
        <v>1101</v>
      </c>
      <c r="E1026" s="8">
        <f t="shared" si="162"/>
        <v>0.53982300884955747</v>
      </c>
      <c r="F1026" s="45">
        <v>113</v>
      </c>
      <c r="G1026" s="46">
        <v>52</v>
      </c>
      <c r="H1026" s="67"/>
      <c r="I1026" s="68">
        <f t="shared" si="161"/>
        <v>0</v>
      </c>
      <c r="J1026" s="110"/>
      <c r="K1026" s="110"/>
    </row>
    <row r="1027" spans="1:11" s="62" customFormat="1" ht="26.25" customHeight="1" x14ac:dyDescent="0.2">
      <c r="A1027" s="147" t="s">
        <v>1115</v>
      </c>
      <c r="B1027" s="147" t="s">
        <v>14</v>
      </c>
      <c r="C1027" s="150" t="s">
        <v>1116</v>
      </c>
      <c r="D1027" s="47" t="s">
        <v>946</v>
      </c>
      <c r="E1027" s="8">
        <v>0.56896551724137934</v>
      </c>
      <c r="F1027" s="45">
        <v>58</v>
      </c>
      <c r="G1027" s="46">
        <v>25</v>
      </c>
      <c r="H1027" s="67"/>
      <c r="I1027" s="68">
        <f t="shared" si="161"/>
        <v>0</v>
      </c>
      <c r="J1027" s="110"/>
      <c r="K1027" s="110"/>
    </row>
    <row r="1028" spans="1:11" s="62" customFormat="1" ht="26.25" customHeight="1" x14ac:dyDescent="0.2">
      <c r="A1028" s="147" t="s">
        <v>2602</v>
      </c>
      <c r="B1028" s="147" t="s">
        <v>14</v>
      </c>
      <c r="C1028" s="150" t="s">
        <v>1116</v>
      </c>
      <c r="D1028" s="47" t="s">
        <v>989</v>
      </c>
      <c r="E1028" s="8">
        <f t="shared" si="162"/>
        <v>0.55128205128205132</v>
      </c>
      <c r="F1028" s="45">
        <v>78</v>
      </c>
      <c r="G1028" s="46">
        <v>35</v>
      </c>
      <c r="H1028" s="67"/>
      <c r="I1028" s="68">
        <f t="shared" si="161"/>
        <v>0</v>
      </c>
      <c r="J1028" s="110"/>
      <c r="K1028" s="110"/>
    </row>
    <row r="1029" spans="1:11" s="62" customFormat="1" ht="26.25" customHeight="1" x14ac:dyDescent="0.2">
      <c r="A1029" s="147" t="s">
        <v>1117</v>
      </c>
      <c r="B1029" s="147" t="s">
        <v>14</v>
      </c>
      <c r="C1029" s="148" t="s">
        <v>1118</v>
      </c>
      <c r="D1029" s="44" t="s">
        <v>911</v>
      </c>
      <c r="E1029" s="8">
        <v>0.68055555555555558</v>
      </c>
      <c r="F1029" s="45">
        <v>72</v>
      </c>
      <c r="G1029" s="46">
        <v>23</v>
      </c>
      <c r="H1029" s="67"/>
      <c r="I1029" s="68">
        <f t="shared" si="161"/>
        <v>0</v>
      </c>
      <c r="J1029" s="110"/>
      <c r="K1029" s="110"/>
    </row>
    <row r="1030" spans="1:11" s="62" customFormat="1" ht="26.25" customHeight="1" x14ac:dyDescent="0.2">
      <c r="A1030" s="147" t="s">
        <v>1716</v>
      </c>
      <c r="B1030" s="147" t="s">
        <v>14</v>
      </c>
      <c r="C1030" s="150" t="s">
        <v>1717</v>
      </c>
      <c r="D1030" s="47" t="s">
        <v>911</v>
      </c>
      <c r="E1030" s="8">
        <f t="shared" ref="E1030" si="163">1-(G1030/F1030)</f>
        <v>0.53749999999999998</v>
      </c>
      <c r="F1030" s="45">
        <v>80</v>
      </c>
      <c r="G1030" s="46">
        <v>37</v>
      </c>
      <c r="H1030" s="67"/>
      <c r="I1030" s="68">
        <f t="shared" si="161"/>
        <v>0</v>
      </c>
      <c r="J1030" s="110"/>
      <c r="K1030" s="110"/>
    </row>
    <row r="1031" spans="1:11" s="62" customFormat="1" ht="26.25" customHeight="1" x14ac:dyDescent="0.2">
      <c r="A1031" s="147" t="s">
        <v>1119</v>
      </c>
      <c r="B1031" s="147" t="s">
        <v>14</v>
      </c>
      <c r="C1031" s="150" t="s">
        <v>1120</v>
      </c>
      <c r="D1031" s="47" t="s">
        <v>919</v>
      </c>
      <c r="E1031" s="19">
        <f t="shared" ref="E1031" si="164">1-(G1031/F1031)</f>
        <v>0.40816326530612246</v>
      </c>
      <c r="F1031" s="45">
        <v>49</v>
      </c>
      <c r="G1031" s="46">
        <v>29</v>
      </c>
      <c r="H1031" s="67"/>
      <c r="I1031" s="68">
        <f t="shared" si="161"/>
        <v>0</v>
      </c>
      <c r="J1031" s="110"/>
      <c r="K1031" s="110"/>
    </row>
    <row r="1032" spans="1:11" s="62" customFormat="1" ht="26.25" customHeight="1" x14ac:dyDescent="0.2">
      <c r="A1032" s="147" t="s">
        <v>1121</v>
      </c>
      <c r="B1032" s="147" t="s">
        <v>1122</v>
      </c>
      <c r="C1032" s="150" t="s">
        <v>1123</v>
      </c>
      <c r="D1032" s="47" t="s">
        <v>923</v>
      </c>
      <c r="E1032" s="8">
        <v>0.56122448979591844</v>
      </c>
      <c r="F1032" s="45">
        <v>98</v>
      </c>
      <c r="G1032" s="46">
        <v>43</v>
      </c>
      <c r="H1032" s="67"/>
      <c r="I1032" s="68">
        <f t="shared" si="161"/>
        <v>0</v>
      </c>
      <c r="J1032" s="110"/>
      <c r="K1032" s="110"/>
    </row>
    <row r="1033" spans="1:11" s="62" customFormat="1" ht="26.25" customHeight="1" x14ac:dyDescent="0.2">
      <c r="A1033" s="147" t="s">
        <v>1124</v>
      </c>
      <c r="B1033" s="147" t="s">
        <v>138</v>
      </c>
      <c r="C1033" s="150" t="s">
        <v>1125</v>
      </c>
      <c r="D1033" s="47" t="s">
        <v>911</v>
      </c>
      <c r="E1033" s="19">
        <f t="shared" ref="E1033:E1034" si="165">1-(G1033/F1033)</f>
        <v>0.46153846153846156</v>
      </c>
      <c r="F1033" s="45">
        <v>65</v>
      </c>
      <c r="G1033" s="46">
        <v>35</v>
      </c>
      <c r="H1033" s="67"/>
      <c r="I1033" s="68">
        <f t="shared" si="161"/>
        <v>0</v>
      </c>
      <c r="J1033" s="110"/>
      <c r="K1033" s="110"/>
    </row>
    <row r="1034" spans="1:11" s="62" customFormat="1" ht="26.25" customHeight="1" x14ac:dyDescent="0.2">
      <c r="A1034" s="147" t="s">
        <v>2603</v>
      </c>
      <c r="B1034" s="147" t="s">
        <v>16</v>
      </c>
      <c r="C1034" s="150" t="s">
        <v>2604</v>
      </c>
      <c r="D1034" s="47" t="s">
        <v>911</v>
      </c>
      <c r="E1034" s="8">
        <f t="shared" si="165"/>
        <v>0.66249999999999998</v>
      </c>
      <c r="F1034" s="45">
        <v>80</v>
      </c>
      <c r="G1034" s="46">
        <v>27</v>
      </c>
      <c r="H1034" s="67"/>
      <c r="I1034" s="68">
        <f t="shared" si="161"/>
        <v>0</v>
      </c>
      <c r="J1034" s="110"/>
      <c r="K1034" s="110"/>
    </row>
    <row r="1035" spans="1:11" s="62" customFormat="1" ht="26.25" customHeight="1" x14ac:dyDescent="0.2">
      <c r="A1035" s="147" t="s">
        <v>1127</v>
      </c>
      <c r="B1035" s="147" t="s">
        <v>17</v>
      </c>
      <c r="C1035" s="150" t="s">
        <v>1128</v>
      </c>
      <c r="D1035" s="47" t="s">
        <v>911</v>
      </c>
      <c r="E1035" s="19">
        <f t="shared" ref="E1035" si="166">1-(G1035/F1035)</f>
        <v>0.43000000000000005</v>
      </c>
      <c r="F1035" s="45">
        <v>100</v>
      </c>
      <c r="G1035" s="46">
        <v>57</v>
      </c>
      <c r="H1035" s="67"/>
      <c r="I1035" s="68">
        <f t="shared" si="161"/>
        <v>0</v>
      </c>
      <c r="J1035" s="110"/>
      <c r="K1035" s="110"/>
    </row>
    <row r="1036" spans="1:11" s="62" customFormat="1" ht="26.25" customHeight="1" x14ac:dyDescent="0.2">
      <c r="A1036" s="147" t="s">
        <v>1129</v>
      </c>
      <c r="B1036" s="147" t="s">
        <v>140</v>
      </c>
      <c r="C1036" s="150" t="s">
        <v>141</v>
      </c>
      <c r="D1036" s="47" t="s">
        <v>946</v>
      </c>
      <c r="E1036" s="19">
        <f t="shared" ref="E1036:E1040" si="167">1-(G1036/F1036)</f>
        <v>0.4</v>
      </c>
      <c r="F1036" s="45">
        <v>70</v>
      </c>
      <c r="G1036" s="46">
        <v>42</v>
      </c>
      <c r="H1036" s="67"/>
      <c r="I1036" s="68">
        <f t="shared" si="161"/>
        <v>0</v>
      </c>
      <c r="J1036" s="110"/>
      <c r="K1036" s="110"/>
    </row>
    <row r="1037" spans="1:11" s="62" customFormat="1" ht="26.25" customHeight="1" x14ac:dyDescent="0.2">
      <c r="A1037" s="147" t="s">
        <v>2605</v>
      </c>
      <c r="B1037" s="147" t="s">
        <v>140</v>
      </c>
      <c r="C1037" s="150" t="s">
        <v>141</v>
      </c>
      <c r="D1037" s="47" t="s">
        <v>989</v>
      </c>
      <c r="E1037" s="19">
        <f t="shared" si="167"/>
        <v>0.40217391304347827</v>
      </c>
      <c r="F1037" s="45">
        <v>92</v>
      </c>
      <c r="G1037" s="46">
        <v>55</v>
      </c>
      <c r="H1037" s="67"/>
      <c r="I1037" s="68">
        <f t="shared" si="161"/>
        <v>0</v>
      </c>
      <c r="J1037" s="110"/>
      <c r="K1037" s="110"/>
    </row>
    <row r="1038" spans="1:11" s="62" customFormat="1" ht="26.25" customHeight="1" x14ac:dyDescent="0.2">
      <c r="A1038" s="147" t="s">
        <v>1130</v>
      </c>
      <c r="B1038" s="147" t="s">
        <v>140</v>
      </c>
      <c r="C1038" s="150" t="s">
        <v>141</v>
      </c>
      <c r="D1038" s="47" t="s">
        <v>1131</v>
      </c>
      <c r="E1038" s="8">
        <f t="shared" si="167"/>
        <v>0.57090909090909092</v>
      </c>
      <c r="F1038" s="45">
        <v>275</v>
      </c>
      <c r="G1038" s="46">
        <v>118</v>
      </c>
      <c r="H1038" s="67"/>
      <c r="I1038" s="68">
        <f t="shared" si="161"/>
        <v>0</v>
      </c>
      <c r="J1038" s="110"/>
      <c r="K1038" s="110"/>
    </row>
    <row r="1039" spans="1:11" s="62" customFormat="1" ht="26.25" customHeight="1" x14ac:dyDescent="0.2">
      <c r="A1039" s="147" t="s">
        <v>1132</v>
      </c>
      <c r="B1039" s="147" t="s">
        <v>140</v>
      </c>
      <c r="C1039" s="150" t="s">
        <v>1133</v>
      </c>
      <c r="D1039" s="47" t="s">
        <v>946</v>
      </c>
      <c r="E1039" s="19">
        <f t="shared" si="167"/>
        <v>0.4</v>
      </c>
      <c r="F1039" s="45">
        <v>75</v>
      </c>
      <c r="G1039" s="46">
        <v>45</v>
      </c>
      <c r="H1039" s="67"/>
      <c r="I1039" s="68">
        <f t="shared" si="161"/>
        <v>0</v>
      </c>
      <c r="J1039" s="110"/>
      <c r="K1039" s="110"/>
    </row>
    <row r="1040" spans="1:11" s="62" customFormat="1" ht="26.25" customHeight="1" x14ac:dyDescent="0.2">
      <c r="A1040" s="147" t="s">
        <v>1134</v>
      </c>
      <c r="B1040" s="147" t="s">
        <v>140</v>
      </c>
      <c r="C1040" s="150" t="s">
        <v>1135</v>
      </c>
      <c r="D1040" s="47" t="s">
        <v>989</v>
      </c>
      <c r="E1040" s="19">
        <f t="shared" si="167"/>
        <v>0.42105263157894735</v>
      </c>
      <c r="F1040" s="45">
        <v>95</v>
      </c>
      <c r="G1040" s="46">
        <v>55</v>
      </c>
      <c r="H1040" s="67"/>
      <c r="I1040" s="68">
        <f t="shared" si="161"/>
        <v>0</v>
      </c>
      <c r="J1040" s="110"/>
      <c r="K1040" s="110"/>
    </row>
    <row r="1041" spans="1:11" s="62" customFormat="1" ht="26.25" customHeight="1" x14ac:dyDescent="0.2">
      <c r="A1041" s="147" t="s">
        <v>1718</v>
      </c>
      <c r="B1041" s="147" t="s">
        <v>937</v>
      </c>
      <c r="C1041" s="150" t="s">
        <v>1136</v>
      </c>
      <c r="D1041" s="47" t="s">
        <v>950</v>
      </c>
      <c r="E1041" s="20">
        <f t="shared" ref="E1041" si="168">1-(G1041/F1041)</f>
        <v>0.3839285714285714</v>
      </c>
      <c r="F1041" s="45">
        <v>112</v>
      </c>
      <c r="G1041" s="46">
        <v>69</v>
      </c>
      <c r="H1041" s="67"/>
      <c r="I1041" s="68">
        <f t="shared" si="161"/>
        <v>0</v>
      </c>
      <c r="J1041" s="110"/>
      <c r="K1041" s="110"/>
    </row>
    <row r="1042" spans="1:11" s="62" customFormat="1" ht="26.25" customHeight="1" x14ac:dyDescent="0.2">
      <c r="A1042" s="147" t="s">
        <v>1137</v>
      </c>
      <c r="B1042" s="147" t="s">
        <v>957</v>
      </c>
      <c r="C1042" s="150" t="s">
        <v>1138</v>
      </c>
      <c r="D1042" s="47" t="s">
        <v>1139</v>
      </c>
      <c r="E1042" s="8">
        <v>0.61363636363636365</v>
      </c>
      <c r="F1042" s="45">
        <v>44</v>
      </c>
      <c r="G1042" s="46">
        <v>17</v>
      </c>
      <c r="H1042" s="67"/>
      <c r="I1042" s="68">
        <f t="shared" si="161"/>
        <v>0</v>
      </c>
      <c r="J1042" s="110"/>
      <c r="K1042" s="110"/>
    </row>
    <row r="1043" spans="1:11" s="99" customFormat="1" ht="26.25" customHeight="1" x14ac:dyDescent="0.25">
      <c r="A1043" s="147" t="s">
        <v>2607</v>
      </c>
      <c r="B1043" s="147" t="s">
        <v>146</v>
      </c>
      <c r="C1043" s="150" t="s">
        <v>1725</v>
      </c>
      <c r="D1043" s="47" t="s">
        <v>946</v>
      </c>
      <c r="E1043" s="20">
        <f>1-(G1043/F1043)</f>
        <v>0.323943661971831</v>
      </c>
      <c r="F1043" s="45">
        <v>71</v>
      </c>
      <c r="G1043" s="46">
        <v>48</v>
      </c>
      <c r="H1043" s="67"/>
      <c r="I1043" s="68">
        <f t="shared" si="161"/>
        <v>0</v>
      </c>
      <c r="J1043" s="110"/>
      <c r="K1043" s="110"/>
    </row>
    <row r="1044" spans="1:11" s="10" customFormat="1" ht="26.25" customHeight="1" x14ac:dyDescent="0.25">
      <c r="A1044" s="147" t="s">
        <v>1724</v>
      </c>
      <c r="B1044" s="147" t="s">
        <v>146</v>
      </c>
      <c r="C1044" s="148" t="s">
        <v>1725</v>
      </c>
      <c r="D1044" s="44" t="s">
        <v>989</v>
      </c>
      <c r="E1044" s="19">
        <f t="shared" ref="E1044:E1052" si="169">1-(G1044/F1044)</f>
        <v>0.41052631578947374</v>
      </c>
      <c r="F1044" s="45">
        <v>95</v>
      </c>
      <c r="G1044" s="46">
        <v>56</v>
      </c>
      <c r="H1044" s="67"/>
      <c r="I1044" s="68">
        <f t="shared" ref="I1044:I1055" si="170">G1044*H1044</f>
        <v>0</v>
      </c>
      <c r="J1044" s="110"/>
      <c r="K1044" s="110"/>
    </row>
    <row r="1045" spans="1:11" s="10" customFormat="1" ht="26.25" customHeight="1" x14ac:dyDescent="0.25">
      <c r="A1045" s="147" t="s">
        <v>2608</v>
      </c>
      <c r="B1045" s="147" t="s">
        <v>146</v>
      </c>
      <c r="C1045" s="150" t="s">
        <v>2610</v>
      </c>
      <c r="D1045" s="47" t="s">
        <v>911</v>
      </c>
      <c r="E1045" s="19">
        <f t="shared" si="169"/>
        <v>0.39506172839506171</v>
      </c>
      <c r="F1045" s="45">
        <v>81</v>
      </c>
      <c r="G1045" s="46">
        <v>49</v>
      </c>
      <c r="H1045" s="67"/>
      <c r="I1045" s="68">
        <f t="shared" si="170"/>
        <v>0</v>
      </c>
      <c r="J1045" s="110"/>
      <c r="K1045" s="110"/>
    </row>
    <row r="1046" spans="1:11" ht="26.25" customHeight="1" x14ac:dyDescent="0.2">
      <c r="A1046" s="147" t="s">
        <v>2606</v>
      </c>
      <c r="B1046" s="147" t="s">
        <v>146</v>
      </c>
      <c r="C1046" s="150" t="s">
        <v>1140</v>
      </c>
      <c r="D1046" s="47" t="s">
        <v>919</v>
      </c>
      <c r="E1046" s="20">
        <f t="shared" si="169"/>
        <v>0.37096774193548387</v>
      </c>
      <c r="F1046" s="45">
        <v>62</v>
      </c>
      <c r="G1046" s="46">
        <v>39</v>
      </c>
      <c r="H1046" s="67"/>
      <c r="I1046" s="68">
        <f t="shared" si="170"/>
        <v>0</v>
      </c>
      <c r="J1046" s="110"/>
      <c r="K1046" s="110"/>
    </row>
    <row r="1047" spans="1:11" ht="26.25" customHeight="1" x14ac:dyDescent="0.2">
      <c r="A1047" s="147" t="s">
        <v>1142</v>
      </c>
      <c r="B1047" s="147" t="s">
        <v>147</v>
      </c>
      <c r="C1047" s="150" t="s">
        <v>1141</v>
      </c>
      <c r="D1047" s="47" t="s">
        <v>923</v>
      </c>
      <c r="E1047" s="20">
        <f t="shared" si="169"/>
        <v>0.30909090909090908</v>
      </c>
      <c r="F1047" s="45">
        <v>110</v>
      </c>
      <c r="G1047" s="46">
        <v>76</v>
      </c>
      <c r="H1047" s="67"/>
      <c r="I1047" s="68">
        <f t="shared" si="170"/>
        <v>0</v>
      </c>
      <c r="J1047" s="110"/>
      <c r="K1047" s="110"/>
    </row>
    <row r="1048" spans="1:11" s="62" customFormat="1" ht="26.25" customHeight="1" x14ac:dyDescent="0.2">
      <c r="A1048" s="147" t="s">
        <v>1143</v>
      </c>
      <c r="B1048" s="147" t="s">
        <v>147</v>
      </c>
      <c r="C1048" s="150" t="s">
        <v>1141</v>
      </c>
      <c r="D1048" s="47" t="s">
        <v>1144</v>
      </c>
      <c r="E1048" s="20">
        <f t="shared" si="169"/>
        <v>0.33333333333333337</v>
      </c>
      <c r="F1048" s="45">
        <v>96</v>
      </c>
      <c r="G1048" s="46">
        <v>64</v>
      </c>
      <c r="H1048" s="67"/>
      <c r="I1048" s="68">
        <f t="shared" si="170"/>
        <v>0</v>
      </c>
      <c r="J1048" s="110"/>
      <c r="K1048" s="110"/>
    </row>
    <row r="1049" spans="1:11" s="62" customFormat="1" ht="26.25" customHeight="1" x14ac:dyDescent="0.2">
      <c r="A1049" s="147" t="s">
        <v>1146</v>
      </c>
      <c r="B1049" s="147" t="s">
        <v>147</v>
      </c>
      <c r="C1049" s="148" t="s">
        <v>1145</v>
      </c>
      <c r="D1049" s="44" t="s">
        <v>1101</v>
      </c>
      <c r="E1049" s="20">
        <f t="shared" si="169"/>
        <v>0.33108108108108103</v>
      </c>
      <c r="F1049" s="45">
        <v>148</v>
      </c>
      <c r="G1049" s="46">
        <v>99</v>
      </c>
      <c r="H1049" s="67"/>
      <c r="I1049" s="68">
        <f t="shared" si="170"/>
        <v>0</v>
      </c>
      <c r="J1049" s="110"/>
      <c r="K1049" s="110"/>
    </row>
    <row r="1050" spans="1:11" s="62" customFormat="1" ht="26.25" customHeight="1" x14ac:dyDescent="0.2">
      <c r="A1050" s="147" t="s">
        <v>1147</v>
      </c>
      <c r="B1050" s="147" t="s">
        <v>147</v>
      </c>
      <c r="C1050" s="150" t="s">
        <v>1205</v>
      </c>
      <c r="D1050" s="47" t="s">
        <v>911</v>
      </c>
      <c r="E1050" s="20">
        <f t="shared" si="169"/>
        <v>0.32989690721649489</v>
      </c>
      <c r="F1050" s="45">
        <v>97</v>
      </c>
      <c r="G1050" s="46">
        <v>65</v>
      </c>
      <c r="H1050" s="67"/>
      <c r="I1050" s="68">
        <f t="shared" si="170"/>
        <v>0</v>
      </c>
      <c r="J1050" s="110"/>
      <c r="K1050" s="110"/>
    </row>
    <row r="1051" spans="1:11" s="62" customFormat="1" ht="26.25" customHeight="1" x14ac:dyDescent="0.2">
      <c r="A1051" s="147" t="s">
        <v>1148</v>
      </c>
      <c r="B1051" s="147" t="s">
        <v>147</v>
      </c>
      <c r="C1051" s="150" t="s">
        <v>1149</v>
      </c>
      <c r="D1051" s="47" t="s">
        <v>911</v>
      </c>
      <c r="E1051" s="20">
        <f t="shared" si="169"/>
        <v>0.31958762886597936</v>
      </c>
      <c r="F1051" s="45">
        <v>97</v>
      </c>
      <c r="G1051" s="46">
        <v>66</v>
      </c>
      <c r="H1051" s="67"/>
      <c r="I1051" s="68">
        <f t="shared" si="170"/>
        <v>0</v>
      </c>
      <c r="J1051" s="110"/>
      <c r="K1051" s="110"/>
    </row>
    <row r="1052" spans="1:11" s="118" customFormat="1" ht="26.25" customHeight="1" x14ac:dyDescent="0.2">
      <c r="A1052" s="147" t="s">
        <v>2609</v>
      </c>
      <c r="B1052" s="147" t="s">
        <v>147</v>
      </c>
      <c r="C1052" s="150" t="s">
        <v>1149</v>
      </c>
      <c r="D1052" s="47" t="s">
        <v>1101</v>
      </c>
      <c r="E1052" s="20">
        <f t="shared" si="169"/>
        <v>0.29054054054054057</v>
      </c>
      <c r="F1052" s="45">
        <v>148</v>
      </c>
      <c r="G1052" s="46">
        <v>105</v>
      </c>
      <c r="H1052" s="67"/>
      <c r="I1052" s="68">
        <f t="shared" si="170"/>
        <v>0</v>
      </c>
      <c r="J1052" s="110"/>
      <c r="K1052" s="110"/>
    </row>
    <row r="1053" spans="1:11" s="62" customFormat="1" ht="26.25" customHeight="1" x14ac:dyDescent="0.2">
      <c r="A1053" s="147" t="s">
        <v>1151</v>
      </c>
      <c r="B1053" s="147" t="s">
        <v>24</v>
      </c>
      <c r="C1053" s="148" t="s">
        <v>1152</v>
      </c>
      <c r="D1053" s="44" t="s">
        <v>915</v>
      </c>
      <c r="E1053" s="20">
        <f t="shared" ref="E1053:E1055" si="171">1-(G1053/F1053)</f>
        <v>0.34285714285714286</v>
      </c>
      <c r="F1053" s="45">
        <v>70</v>
      </c>
      <c r="G1053" s="46">
        <v>46</v>
      </c>
      <c r="H1053" s="67"/>
      <c r="I1053" s="68">
        <f t="shared" si="170"/>
        <v>0</v>
      </c>
      <c r="J1053" s="110"/>
      <c r="K1053" s="110"/>
    </row>
    <row r="1054" spans="1:11" s="62" customFormat="1" ht="26.25" customHeight="1" x14ac:dyDescent="0.2">
      <c r="A1054" s="147" t="s">
        <v>1153</v>
      </c>
      <c r="B1054" s="147" t="s">
        <v>973</v>
      </c>
      <c r="C1054" s="150" t="s">
        <v>1154</v>
      </c>
      <c r="D1054" s="47" t="s">
        <v>911</v>
      </c>
      <c r="E1054" s="8">
        <f t="shared" si="171"/>
        <v>0.51764705882352935</v>
      </c>
      <c r="F1054" s="45">
        <v>85</v>
      </c>
      <c r="G1054" s="46">
        <v>41</v>
      </c>
      <c r="H1054" s="67"/>
      <c r="I1054" s="68">
        <f t="shared" si="170"/>
        <v>0</v>
      </c>
      <c r="J1054" s="110"/>
      <c r="K1054" s="110"/>
    </row>
    <row r="1055" spans="1:11" s="62" customFormat="1" ht="26.25" customHeight="1" x14ac:dyDescent="0.2">
      <c r="A1055" s="147" t="s">
        <v>1155</v>
      </c>
      <c r="B1055" s="147" t="s">
        <v>1156</v>
      </c>
      <c r="C1055" s="150" t="s">
        <v>1157</v>
      </c>
      <c r="D1055" s="47" t="s">
        <v>911</v>
      </c>
      <c r="E1055" s="8">
        <f t="shared" si="171"/>
        <v>0.61333333333333329</v>
      </c>
      <c r="F1055" s="45">
        <v>75</v>
      </c>
      <c r="G1055" s="46">
        <v>29</v>
      </c>
      <c r="H1055" s="67"/>
      <c r="I1055" s="68">
        <f t="shared" si="170"/>
        <v>0</v>
      </c>
      <c r="J1055" s="110"/>
      <c r="K1055" s="110"/>
    </row>
    <row r="1056" spans="1:11" s="143" customFormat="1" ht="30" customHeight="1" x14ac:dyDescent="0.7">
      <c r="A1056" s="86"/>
      <c r="B1056" s="50"/>
      <c r="C1056" s="24"/>
      <c r="D1056" s="52"/>
      <c r="E1056" s="53"/>
      <c r="F1056" s="54"/>
      <c r="G1056" s="55"/>
      <c r="H1056" s="56"/>
      <c r="I1056" s="75" t="s">
        <v>2663</v>
      </c>
      <c r="J1056" s="110"/>
      <c r="K1056" s="110"/>
    </row>
    <row r="1057" spans="1:11" s="62" customFormat="1" ht="30" customHeight="1" x14ac:dyDescent="0.2">
      <c r="A1057" s="139"/>
      <c r="B1057" s="58"/>
      <c r="C1057" s="24"/>
      <c r="D1057" s="51"/>
      <c r="E1057" s="59"/>
      <c r="F1057" s="60" t="s">
        <v>0</v>
      </c>
      <c r="G1057" s="222">
        <f>G2</f>
        <v>0</v>
      </c>
      <c r="H1057" s="223"/>
      <c r="I1057" s="224"/>
      <c r="J1057" s="110"/>
      <c r="K1057" s="110"/>
    </row>
    <row r="1058" spans="1:11" s="62" customFormat="1" ht="24.75" customHeight="1" x14ac:dyDescent="0.2">
      <c r="A1058" s="86"/>
      <c r="B1058" s="58"/>
      <c r="C1058" s="24"/>
      <c r="D1058" s="51"/>
      <c r="E1058" s="59"/>
      <c r="F1058" s="54"/>
      <c r="G1058" s="55"/>
      <c r="H1058" s="61" t="s">
        <v>1</v>
      </c>
      <c r="I1058" s="56"/>
      <c r="J1058" s="110"/>
      <c r="K1058" s="110"/>
    </row>
    <row r="1059" spans="1:11" s="62" customFormat="1" ht="49.5" customHeight="1" thickBot="1" x14ac:dyDescent="0.3">
      <c r="A1059" s="76" t="s">
        <v>5</v>
      </c>
      <c r="B1059" s="76" t="s">
        <v>6</v>
      </c>
      <c r="C1059" s="25"/>
      <c r="D1059" s="77"/>
      <c r="E1059" s="78" t="s">
        <v>7</v>
      </c>
      <c r="F1059" s="79" t="s">
        <v>8</v>
      </c>
      <c r="G1059" s="79" t="s">
        <v>9</v>
      </c>
      <c r="H1059" s="80" t="s">
        <v>10</v>
      </c>
      <c r="I1059" s="80" t="s">
        <v>11</v>
      </c>
      <c r="J1059" s="110"/>
      <c r="K1059" s="110"/>
    </row>
    <row r="1060" spans="1:11" s="62" customFormat="1" ht="24.95" customHeight="1" thickBot="1" x14ac:dyDescent="0.25">
      <c r="A1060" s="218" t="s">
        <v>1108</v>
      </c>
      <c r="B1060" s="219"/>
      <c r="C1060" s="219"/>
      <c r="D1060" s="219"/>
      <c r="E1060" s="219"/>
      <c r="F1060" s="219"/>
      <c r="G1060" s="219"/>
      <c r="H1060" s="219"/>
      <c r="I1060" s="220"/>
      <c r="J1060" s="110"/>
      <c r="K1060" s="110"/>
    </row>
    <row r="1061" spans="1:11" s="62" customFormat="1" ht="19.5" customHeight="1" x14ac:dyDescent="0.2">
      <c r="A1061" s="168"/>
      <c r="B1061" s="168"/>
      <c r="C1061" s="168"/>
      <c r="D1061" s="168"/>
      <c r="E1061" s="168"/>
      <c r="F1061" s="168"/>
      <c r="G1061" s="168"/>
      <c r="H1061" s="168"/>
      <c r="I1061" s="168"/>
      <c r="J1061" s="110"/>
      <c r="K1061" s="110"/>
    </row>
    <row r="1062" spans="1:11" s="62" customFormat="1" ht="26.25" customHeight="1" x14ac:dyDescent="0.2">
      <c r="A1062" s="147" t="s">
        <v>1158</v>
      </c>
      <c r="B1062" s="147" t="s">
        <v>37</v>
      </c>
      <c r="C1062" s="150" t="s">
        <v>2559</v>
      </c>
      <c r="D1062" s="47" t="s">
        <v>1126</v>
      </c>
      <c r="E1062" s="20">
        <f>1-(G1062/F1062)</f>
        <v>0.33333333333333337</v>
      </c>
      <c r="F1062" s="49">
        <v>72</v>
      </c>
      <c r="G1062" s="46">
        <v>48</v>
      </c>
      <c r="H1062" s="67"/>
      <c r="I1062" s="68">
        <f t="shared" ref="I1062:I1069" si="172">G1062*H1062</f>
        <v>0</v>
      </c>
      <c r="J1062" s="110"/>
      <c r="K1062" s="110"/>
    </row>
    <row r="1063" spans="1:11" s="62" customFormat="1" ht="26.25" customHeight="1" x14ac:dyDescent="0.2">
      <c r="A1063" s="147" t="s">
        <v>1719</v>
      </c>
      <c r="B1063" s="147" t="s">
        <v>45</v>
      </c>
      <c r="C1063" s="150" t="s">
        <v>1160</v>
      </c>
      <c r="D1063" s="47" t="s">
        <v>923</v>
      </c>
      <c r="E1063" s="19">
        <f t="shared" ref="E1063:E1064" si="173">1-(G1063/F1063)</f>
        <v>0.4107142857142857</v>
      </c>
      <c r="F1063" s="49">
        <v>112</v>
      </c>
      <c r="G1063" s="46">
        <v>66</v>
      </c>
      <c r="H1063" s="67"/>
      <c r="I1063" s="68">
        <f t="shared" si="172"/>
        <v>0</v>
      </c>
      <c r="J1063" s="110"/>
      <c r="K1063" s="110"/>
    </row>
    <row r="1064" spans="1:11" s="62" customFormat="1" ht="26.25" customHeight="1" x14ac:dyDescent="0.2">
      <c r="A1064" s="147" t="s">
        <v>1159</v>
      </c>
      <c r="B1064" s="147" t="s">
        <v>45</v>
      </c>
      <c r="C1064" s="150" t="s">
        <v>1160</v>
      </c>
      <c r="D1064" s="47" t="s">
        <v>911</v>
      </c>
      <c r="E1064" s="20">
        <f t="shared" si="173"/>
        <v>0.38144329896907214</v>
      </c>
      <c r="F1064" s="49">
        <v>97</v>
      </c>
      <c r="G1064" s="46">
        <v>60</v>
      </c>
      <c r="H1064" s="67"/>
      <c r="I1064" s="68">
        <f t="shared" si="172"/>
        <v>0</v>
      </c>
      <c r="J1064" s="110"/>
      <c r="K1064" s="110"/>
    </row>
    <row r="1065" spans="1:11" s="62" customFormat="1" ht="26.25" customHeight="1" x14ac:dyDescent="0.2">
      <c r="A1065" s="147" t="s">
        <v>1720</v>
      </c>
      <c r="B1065" s="147" t="s">
        <v>45</v>
      </c>
      <c r="C1065" s="150" t="s">
        <v>1160</v>
      </c>
      <c r="D1065" s="47" t="s">
        <v>1101</v>
      </c>
      <c r="E1065" s="19">
        <f>1-(G1065/F1065)</f>
        <v>0.40287769784172667</v>
      </c>
      <c r="F1065" s="49">
        <v>139</v>
      </c>
      <c r="G1065" s="46">
        <v>83</v>
      </c>
      <c r="H1065" s="67"/>
      <c r="I1065" s="68">
        <f t="shared" si="172"/>
        <v>0</v>
      </c>
      <c r="J1065" s="110"/>
      <c r="K1065" s="110"/>
    </row>
    <row r="1066" spans="1:11" s="62" customFormat="1" ht="26.25" customHeight="1" x14ac:dyDescent="0.2">
      <c r="A1066" s="147" t="s">
        <v>1161</v>
      </c>
      <c r="B1066" s="147" t="s">
        <v>45</v>
      </c>
      <c r="C1066" s="150" t="s">
        <v>1162</v>
      </c>
      <c r="D1066" s="47" t="s">
        <v>923</v>
      </c>
      <c r="E1066" s="20">
        <v>0.3783783783783784</v>
      </c>
      <c r="F1066" s="49">
        <v>111</v>
      </c>
      <c r="G1066" s="46">
        <v>69</v>
      </c>
      <c r="H1066" s="67"/>
      <c r="I1066" s="68">
        <f t="shared" si="172"/>
        <v>0</v>
      </c>
      <c r="J1066" s="110"/>
      <c r="K1066" s="110"/>
    </row>
    <row r="1067" spans="1:11" s="62" customFormat="1" ht="27.75" customHeight="1" x14ac:dyDescent="0.2">
      <c r="A1067" s="147" t="s">
        <v>2612</v>
      </c>
      <c r="B1067" s="147" t="s">
        <v>55</v>
      </c>
      <c r="C1067" s="148" t="s">
        <v>2613</v>
      </c>
      <c r="D1067" s="44" t="s">
        <v>2617</v>
      </c>
      <c r="E1067" s="20">
        <f>1-(G1067/F1067)</f>
        <v>0.3098591549295775</v>
      </c>
      <c r="F1067" s="49">
        <v>71</v>
      </c>
      <c r="G1067" s="46">
        <v>49</v>
      </c>
      <c r="H1067" s="67"/>
      <c r="I1067" s="68">
        <f t="shared" si="172"/>
        <v>0</v>
      </c>
      <c r="J1067" s="110"/>
      <c r="K1067" s="110"/>
    </row>
    <row r="1068" spans="1:11" s="62" customFormat="1" ht="27.75" customHeight="1" x14ac:dyDescent="0.2">
      <c r="A1068" s="147" t="s">
        <v>2611</v>
      </c>
      <c r="B1068" s="147" t="s">
        <v>55</v>
      </c>
      <c r="C1068" s="148" t="s">
        <v>1821</v>
      </c>
      <c r="D1068" s="44" t="s">
        <v>2616</v>
      </c>
      <c r="E1068" s="20">
        <f>1-(G1068/F1068)</f>
        <v>0.32894736842105265</v>
      </c>
      <c r="F1068" s="49">
        <v>76</v>
      </c>
      <c r="G1068" s="46">
        <v>51</v>
      </c>
      <c r="H1068" s="67"/>
      <c r="I1068" s="68">
        <f t="shared" si="172"/>
        <v>0</v>
      </c>
      <c r="J1068" s="110"/>
      <c r="K1068" s="110"/>
    </row>
    <row r="1069" spans="1:11" s="62" customFormat="1" ht="27.75" customHeight="1" x14ac:dyDescent="0.2">
      <c r="A1069" s="147" t="s">
        <v>1820</v>
      </c>
      <c r="B1069" s="147" t="s">
        <v>55</v>
      </c>
      <c r="C1069" s="150" t="s">
        <v>1821</v>
      </c>
      <c r="D1069" s="47" t="s">
        <v>911</v>
      </c>
      <c r="E1069" s="20">
        <f>1-(G1069/F1069)</f>
        <v>0.31000000000000005</v>
      </c>
      <c r="F1069" s="49">
        <v>100</v>
      </c>
      <c r="G1069" s="46">
        <v>69</v>
      </c>
      <c r="H1069" s="67"/>
      <c r="I1069" s="68">
        <f t="shared" si="172"/>
        <v>0</v>
      </c>
      <c r="J1069" s="110"/>
      <c r="K1069" s="110"/>
    </row>
    <row r="1070" spans="1:11" s="62" customFormat="1" ht="27.75" customHeight="1" x14ac:dyDescent="0.2">
      <c r="A1070" s="147" t="s">
        <v>2614</v>
      </c>
      <c r="B1070" s="147" t="s">
        <v>55</v>
      </c>
      <c r="C1070" s="150" t="s">
        <v>1821</v>
      </c>
      <c r="D1070" s="47" t="s">
        <v>2618</v>
      </c>
      <c r="E1070" s="20">
        <f>1-(G1070/F1070)</f>
        <v>0.30973451327433632</v>
      </c>
      <c r="F1070" s="49">
        <v>113</v>
      </c>
      <c r="G1070" s="46">
        <v>78</v>
      </c>
      <c r="H1070" s="67"/>
      <c r="I1070" s="68">
        <f t="shared" ref="I1070:I1103" si="174">G1070*H1070</f>
        <v>0</v>
      </c>
      <c r="J1070" s="110"/>
      <c r="K1070" s="110"/>
    </row>
    <row r="1071" spans="1:11" s="62" customFormat="1" ht="27.75" customHeight="1" x14ac:dyDescent="0.2">
      <c r="A1071" s="147" t="s">
        <v>1822</v>
      </c>
      <c r="B1071" s="147" t="s">
        <v>150</v>
      </c>
      <c r="C1071" s="150" t="s">
        <v>1163</v>
      </c>
      <c r="D1071" s="47" t="s">
        <v>946</v>
      </c>
      <c r="E1071" s="8">
        <f t="shared" ref="E1071" si="175">1-(G1071/F1071)</f>
        <v>0.50769230769230766</v>
      </c>
      <c r="F1071" s="49">
        <v>65</v>
      </c>
      <c r="G1071" s="46">
        <v>32</v>
      </c>
      <c r="H1071" s="67"/>
      <c r="I1071" s="68">
        <f t="shared" si="174"/>
        <v>0</v>
      </c>
      <c r="J1071" s="110"/>
      <c r="K1071" s="110"/>
    </row>
    <row r="1072" spans="1:11" s="62" customFormat="1" ht="27.75" customHeight="1" x14ac:dyDescent="0.2">
      <c r="A1072" s="147" t="s">
        <v>2615</v>
      </c>
      <c r="B1072" s="147" t="s">
        <v>150</v>
      </c>
      <c r="C1072" s="150" t="s">
        <v>2619</v>
      </c>
      <c r="D1072" s="47" t="s">
        <v>989</v>
      </c>
      <c r="E1072" s="8">
        <f>1-(G1072/F1072)</f>
        <v>0.55294117647058827</v>
      </c>
      <c r="F1072" s="49">
        <v>85</v>
      </c>
      <c r="G1072" s="46">
        <v>38</v>
      </c>
      <c r="H1072" s="67"/>
      <c r="I1072" s="68">
        <f t="shared" si="174"/>
        <v>0</v>
      </c>
      <c r="J1072" s="110"/>
      <c r="K1072" s="110"/>
    </row>
    <row r="1073" spans="1:11" s="62" customFormat="1" ht="27.75" customHeight="1" x14ac:dyDescent="0.2">
      <c r="A1073" s="147" t="s">
        <v>1164</v>
      </c>
      <c r="B1073" s="147" t="s">
        <v>150</v>
      </c>
      <c r="C1073" s="150" t="s">
        <v>1165</v>
      </c>
      <c r="D1073" s="47" t="s">
        <v>911</v>
      </c>
      <c r="E1073" s="19">
        <v>0.47560975609756095</v>
      </c>
      <c r="F1073" s="49">
        <v>82</v>
      </c>
      <c r="G1073" s="46">
        <v>43</v>
      </c>
      <c r="H1073" s="67"/>
      <c r="I1073" s="68">
        <f t="shared" si="174"/>
        <v>0</v>
      </c>
      <c r="J1073" s="110"/>
      <c r="K1073" s="110"/>
    </row>
    <row r="1074" spans="1:11" s="62" customFormat="1" ht="27.75" customHeight="1" x14ac:dyDescent="0.2">
      <c r="A1074" s="147" t="s">
        <v>1167</v>
      </c>
      <c r="B1074" s="147" t="s">
        <v>59</v>
      </c>
      <c r="C1074" s="150" t="s">
        <v>2561</v>
      </c>
      <c r="D1074" s="47" t="s">
        <v>1168</v>
      </c>
      <c r="E1074" s="20">
        <f t="shared" ref="E1074:E1079" si="176">1-(G1074/F1074)</f>
        <v>0.28409090909090906</v>
      </c>
      <c r="F1074" s="49">
        <v>88</v>
      </c>
      <c r="G1074" s="46">
        <v>63</v>
      </c>
      <c r="H1074" s="67"/>
      <c r="I1074" s="68">
        <f t="shared" si="174"/>
        <v>0</v>
      </c>
      <c r="J1074" s="110"/>
      <c r="K1074" s="110"/>
    </row>
    <row r="1075" spans="1:11" s="62" customFormat="1" ht="27.75" customHeight="1" x14ac:dyDescent="0.2">
      <c r="A1075" s="147" t="s">
        <v>2620</v>
      </c>
      <c r="B1075" s="147" t="s">
        <v>59</v>
      </c>
      <c r="C1075" s="150" t="s">
        <v>2621</v>
      </c>
      <c r="D1075" s="47" t="s">
        <v>989</v>
      </c>
      <c r="E1075" s="8">
        <f t="shared" si="176"/>
        <v>0.51898734177215189</v>
      </c>
      <c r="F1075" s="49">
        <v>79</v>
      </c>
      <c r="G1075" s="46">
        <v>38</v>
      </c>
      <c r="H1075" s="67"/>
      <c r="I1075" s="68">
        <f t="shared" si="174"/>
        <v>0</v>
      </c>
      <c r="J1075" s="110"/>
      <c r="K1075" s="110"/>
    </row>
    <row r="1076" spans="1:11" s="62" customFormat="1" ht="27.75" customHeight="1" x14ac:dyDescent="0.2">
      <c r="A1076" s="147" t="s">
        <v>1169</v>
      </c>
      <c r="B1076" s="147" t="s">
        <v>59</v>
      </c>
      <c r="C1076" s="150" t="s">
        <v>2562</v>
      </c>
      <c r="D1076" s="47" t="s">
        <v>1170</v>
      </c>
      <c r="E1076" s="20">
        <f t="shared" si="176"/>
        <v>0.2857142857142857</v>
      </c>
      <c r="F1076" s="49">
        <v>63</v>
      </c>
      <c r="G1076" s="46">
        <v>45</v>
      </c>
      <c r="H1076" s="67"/>
      <c r="I1076" s="68">
        <f t="shared" si="174"/>
        <v>0</v>
      </c>
      <c r="J1076" s="110"/>
      <c r="K1076" s="110"/>
    </row>
    <row r="1077" spans="1:11" s="62" customFormat="1" ht="27.75" customHeight="1" x14ac:dyDescent="0.2">
      <c r="A1077" s="147" t="s">
        <v>1823</v>
      </c>
      <c r="B1077" s="147" t="s">
        <v>158</v>
      </c>
      <c r="C1077" s="150" t="s">
        <v>159</v>
      </c>
      <c r="D1077" s="47" t="s">
        <v>911</v>
      </c>
      <c r="E1077" s="8">
        <f t="shared" si="176"/>
        <v>0.67441860465116277</v>
      </c>
      <c r="F1077" s="49">
        <v>43</v>
      </c>
      <c r="G1077" s="46">
        <v>14</v>
      </c>
      <c r="H1077" s="67"/>
      <c r="I1077" s="68">
        <f t="shared" si="174"/>
        <v>0</v>
      </c>
      <c r="J1077" s="110"/>
      <c r="K1077" s="110"/>
    </row>
    <row r="1078" spans="1:11" s="62" customFormat="1" ht="27.75" customHeight="1" x14ac:dyDescent="0.2">
      <c r="A1078" s="147" t="s">
        <v>1825</v>
      </c>
      <c r="B1078" s="147" t="s">
        <v>161</v>
      </c>
      <c r="C1078" s="150" t="s">
        <v>162</v>
      </c>
      <c r="D1078" s="47" t="s">
        <v>989</v>
      </c>
      <c r="E1078" s="20">
        <f t="shared" si="176"/>
        <v>0.30769230769230771</v>
      </c>
      <c r="F1078" s="49">
        <v>91</v>
      </c>
      <c r="G1078" s="46">
        <v>63</v>
      </c>
      <c r="H1078" s="67"/>
      <c r="I1078" s="68">
        <f t="shared" si="174"/>
        <v>0</v>
      </c>
      <c r="J1078" s="110"/>
      <c r="K1078" s="110"/>
    </row>
    <row r="1079" spans="1:11" s="62" customFormat="1" ht="27.75" customHeight="1" x14ac:dyDescent="0.2">
      <c r="A1079" s="147" t="s">
        <v>1826</v>
      </c>
      <c r="B1079" s="147" t="s">
        <v>161</v>
      </c>
      <c r="C1079" s="150" t="s">
        <v>162</v>
      </c>
      <c r="D1079" s="47" t="s">
        <v>1101</v>
      </c>
      <c r="E1079" s="20">
        <f t="shared" si="176"/>
        <v>0.33613445378151263</v>
      </c>
      <c r="F1079" s="49">
        <v>119</v>
      </c>
      <c r="G1079" s="46">
        <v>79</v>
      </c>
      <c r="H1079" s="67"/>
      <c r="I1079" s="68">
        <f t="shared" si="174"/>
        <v>0</v>
      </c>
      <c r="J1079" s="110"/>
      <c r="K1079" s="110"/>
    </row>
    <row r="1080" spans="1:11" s="62" customFormat="1" ht="27.75" customHeight="1" x14ac:dyDescent="0.2">
      <c r="A1080" s="147" t="s">
        <v>1171</v>
      </c>
      <c r="B1080" s="147" t="s">
        <v>161</v>
      </c>
      <c r="C1080" s="150" t="s">
        <v>1172</v>
      </c>
      <c r="D1080" s="47" t="s">
        <v>1018</v>
      </c>
      <c r="E1080" s="20">
        <v>0.31506849315068497</v>
      </c>
      <c r="F1080" s="49">
        <v>73</v>
      </c>
      <c r="G1080" s="46">
        <v>50</v>
      </c>
      <c r="H1080" s="67"/>
      <c r="I1080" s="68">
        <f t="shared" si="174"/>
        <v>0</v>
      </c>
      <c r="J1080" s="110"/>
      <c r="K1080" s="110"/>
    </row>
    <row r="1081" spans="1:11" s="62" customFormat="1" ht="27.75" customHeight="1" x14ac:dyDescent="0.2">
      <c r="A1081" s="147" t="s">
        <v>1827</v>
      </c>
      <c r="B1081" s="147" t="s">
        <v>161</v>
      </c>
      <c r="C1081" s="150" t="s">
        <v>1172</v>
      </c>
      <c r="D1081" s="47" t="s">
        <v>2568</v>
      </c>
      <c r="E1081" s="20">
        <f>1-(G1081/F1081)</f>
        <v>0.31313131313131315</v>
      </c>
      <c r="F1081" s="49">
        <v>99</v>
      </c>
      <c r="G1081" s="46">
        <v>68</v>
      </c>
      <c r="H1081" s="67"/>
      <c r="I1081" s="68">
        <f t="shared" si="174"/>
        <v>0</v>
      </c>
      <c r="J1081" s="110"/>
      <c r="K1081" s="110"/>
    </row>
    <row r="1082" spans="1:11" s="99" customFormat="1" ht="27.75" customHeight="1" x14ac:dyDescent="0.25">
      <c r="A1082" s="147" t="s">
        <v>1173</v>
      </c>
      <c r="B1082" s="147" t="s">
        <v>161</v>
      </c>
      <c r="C1082" s="150" t="s">
        <v>1174</v>
      </c>
      <c r="D1082" s="47" t="s">
        <v>946</v>
      </c>
      <c r="E1082" s="20">
        <v>0.32857142857142863</v>
      </c>
      <c r="F1082" s="49">
        <v>70</v>
      </c>
      <c r="G1082" s="46">
        <v>47</v>
      </c>
      <c r="H1082" s="67"/>
      <c r="I1082" s="68">
        <f t="shared" si="174"/>
        <v>0</v>
      </c>
      <c r="J1082" s="110"/>
      <c r="K1082" s="110"/>
    </row>
    <row r="1083" spans="1:11" s="10" customFormat="1" ht="27.75" customHeight="1" x14ac:dyDescent="0.25">
      <c r="A1083" s="147" t="s">
        <v>1824</v>
      </c>
      <c r="B1083" s="147" t="s">
        <v>161</v>
      </c>
      <c r="C1083" s="150" t="s">
        <v>1828</v>
      </c>
      <c r="D1083" s="47" t="s">
        <v>989</v>
      </c>
      <c r="E1083" s="20">
        <f>1-(G1083/F1083)</f>
        <v>0.32291666666666663</v>
      </c>
      <c r="F1083" s="49">
        <v>96</v>
      </c>
      <c r="G1083" s="46">
        <v>65</v>
      </c>
      <c r="H1083" s="67"/>
      <c r="I1083" s="68">
        <f t="shared" si="174"/>
        <v>0</v>
      </c>
      <c r="J1083" s="110"/>
      <c r="K1083" s="110"/>
    </row>
    <row r="1084" spans="1:11" s="10" customFormat="1" ht="27.75" customHeight="1" x14ac:dyDescent="0.25">
      <c r="A1084" s="147" t="s">
        <v>2622</v>
      </c>
      <c r="B1084" s="147" t="s">
        <v>161</v>
      </c>
      <c r="C1084" s="150" t="s">
        <v>2624</v>
      </c>
      <c r="D1084" s="47" t="s">
        <v>2625</v>
      </c>
      <c r="E1084" s="20">
        <f t="shared" ref="E1084:E1085" si="177">1-(G1084/F1084)</f>
        <v>0.31944444444444442</v>
      </c>
      <c r="F1084" s="49">
        <v>72</v>
      </c>
      <c r="G1084" s="46">
        <v>49</v>
      </c>
      <c r="H1084" s="67"/>
      <c r="I1084" s="68">
        <f t="shared" si="174"/>
        <v>0</v>
      </c>
      <c r="J1084" s="110"/>
      <c r="K1084" s="110"/>
    </row>
    <row r="1085" spans="1:11" s="10" customFormat="1" ht="27.75" customHeight="1" x14ac:dyDescent="0.25">
      <c r="A1085" s="147" t="s">
        <v>2623</v>
      </c>
      <c r="B1085" s="147" t="s">
        <v>161</v>
      </c>
      <c r="C1085" s="150" t="s">
        <v>2624</v>
      </c>
      <c r="D1085" s="47" t="s">
        <v>2626</v>
      </c>
      <c r="E1085" s="20">
        <f t="shared" si="177"/>
        <v>0.30927835051546393</v>
      </c>
      <c r="F1085" s="49">
        <v>97</v>
      </c>
      <c r="G1085" s="46">
        <v>67</v>
      </c>
      <c r="H1085" s="67"/>
      <c r="I1085" s="68">
        <f t="shared" si="174"/>
        <v>0</v>
      </c>
      <c r="J1085" s="110"/>
      <c r="K1085" s="110"/>
    </row>
    <row r="1086" spans="1:11" s="62" customFormat="1" ht="27.75" customHeight="1" x14ac:dyDescent="0.2">
      <c r="A1086" s="147" t="s">
        <v>1175</v>
      </c>
      <c r="B1086" s="147" t="s">
        <v>69</v>
      </c>
      <c r="C1086" s="150" t="s">
        <v>2563</v>
      </c>
      <c r="D1086" s="47" t="s">
        <v>1126</v>
      </c>
      <c r="E1086" s="20">
        <f t="shared" ref="E1086" si="178">1-(G1086/F1086)</f>
        <v>0.34328358208955223</v>
      </c>
      <c r="F1086" s="49">
        <v>67</v>
      </c>
      <c r="G1086" s="46">
        <v>44</v>
      </c>
      <c r="H1086" s="67"/>
      <c r="I1086" s="68">
        <f t="shared" si="174"/>
        <v>0</v>
      </c>
      <c r="J1086" s="110"/>
      <c r="K1086" s="110"/>
    </row>
    <row r="1087" spans="1:11" s="62" customFormat="1" ht="27.75" customHeight="1" x14ac:dyDescent="0.2">
      <c r="A1087" s="147" t="s">
        <v>1176</v>
      </c>
      <c r="B1087" s="147" t="s">
        <v>69</v>
      </c>
      <c r="C1087" s="150" t="s">
        <v>2563</v>
      </c>
      <c r="D1087" s="47" t="s">
        <v>1112</v>
      </c>
      <c r="E1087" s="20">
        <v>0.31818181818181823</v>
      </c>
      <c r="F1087" s="49">
        <v>88</v>
      </c>
      <c r="G1087" s="46">
        <v>60</v>
      </c>
      <c r="H1087" s="67"/>
      <c r="I1087" s="68">
        <f t="shared" si="174"/>
        <v>0</v>
      </c>
      <c r="J1087" s="110"/>
      <c r="K1087" s="110"/>
    </row>
    <row r="1088" spans="1:11" s="62" customFormat="1" ht="27.75" customHeight="1" x14ac:dyDescent="0.2">
      <c r="A1088" s="147" t="s">
        <v>1721</v>
      </c>
      <c r="B1088" s="147" t="s">
        <v>1722</v>
      </c>
      <c r="C1088" s="150" t="s">
        <v>1723</v>
      </c>
      <c r="D1088" s="47" t="s">
        <v>915</v>
      </c>
      <c r="E1088" s="8">
        <f>1-(G1088/F1088)</f>
        <v>0.55000000000000004</v>
      </c>
      <c r="F1088" s="49">
        <v>40</v>
      </c>
      <c r="G1088" s="46">
        <v>18</v>
      </c>
      <c r="H1088" s="67"/>
      <c r="I1088" s="68">
        <f t="shared" si="174"/>
        <v>0</v>
      </c>
      <c r="J1088" s="110"/>
      <c r="K1088" s="110"/>
    </row>
    <row r="1089" spans="1:11" s="62" customFormat="1" ht="27.75" customHeight="1" x14ac:dyDescent="0.2">
      <c r="A1089" s="147" t="s">
        <v>2627</v>
      </c>
      <c r="B1089" s="147" t="s">
        <v>1013</v>
      </c>
      <c r="C1089" s="148" t="s">
        <v>2628</v>
      </c>
      <c r="D1089" s="44" t="s">
        <v>911</v>
      </c>
      <c r="E1089" s="8">
        <f>1-(G1089/F1089)</f>
        <v>0.64835164835164827</v>
      </c>
      <c r="F1089" s="49">
        <v>91</v>
      </c>
      <c r="G1089" s="46">
        <v>32</v>
      </c>
      <c r="H1089" s="67"/>
      <c r="I1089" s="68">
        <f t="shared" si="174"/>
        <v>0</v>
      </c>
      <c r="J1089" s="110"/>
      <c r="K1089" s="110"/>
    </row>
    <row r="1090" spans="1:11" s="62" customFormat="1" ht="27.75" customHeight="1" x14ac:dyDescent="0.2">
      <c r="A1090" s="147" t="s">
        <v>1177</v>
      </c>
      <c r="B1090" s="147" t="s">
        <v>1010</v>
      </c>
      <c r="C1090" s="150" t="s">
        <v>1178</v>
      </c>
      <c r="D1090" s="47" t="s">
        <v>989</v>
      </c>
      <c r="E1090" s="8">
        <f t="shared" ref="E1090" si="179">1-(G1090/F1090)</f>
        <v>0.50684931506849318</v>
      </c>
      <c r="F1090" s="49">
        <v>73</v>
      </c>
      <c r="G1090" s="46">
        <v>36</v>
      </c>
      <c r="H1090" s="67"/>
      <c r="I1090" s="68">
        <f t="shared" si="174"/>
        <v>0</v>
      </c>
      <c r="J1090" s="110"/>
      <c r="K1090" s="110"/>
    </row>
    <row r="1091" spans="1:11" s="62" customFormat="1" ht="27.75" customHeight="1" x14ac:dyDescent="0.2">
      <c r="A1091" s="147" t="s">
        <v>1333</v>
      </c>
      <c r="B1091" s="147" t="s">
        <v>1010</v>
      </c>
      <c r="C1091" s="150" t="s">
        <v>2564</v>
      </c>
      <c r="D1091" s="47" t="s">
        <v>915</v>
      </c>
      <c r="E1091" s="20">
        <f t="shared" ref="E1091:E1092" si="180">1-(G1091/F1091)</f>
        <v>0.3188405797101449</v>
      </c>
      <c r="F1091" s="49">
        <v>69</v>
      </c>
      <c r="G1091" s="46">
        <v>47</v>
      </c>
      <c r="H1091" s="67"/>
      <c r="I1091" s="68">
        <f t="shared" si="174"/>
        <v>0</v>
      </c>
      <c r="J1091" s="110"/>
      <c r="K1091" s="110"/>
    </row>
    <row r="1092" spans="1:11" s="62" customFormat="1" ht="27.75" customHeight="1" x14ac:dyDescent="0.2">
      <c r="A1092" s="147" t="s">
        <v>1334</v>
      </c>
      <c r="B1092" s="147" t="s">
        <v>1010</v>
      </c>
      <c r="C1092" s="150" t="s">
        <v>2564</v>
      </c>
      <c r="D1092" s="47" t="s">
        <v>923</v>
      </c>
      <c r="E1092" s="20">
        <f t="shared" si="180"/>
        <v>0.37894736842105259</v>
      </c>
      <c r="F1092" s="49">
        <v>95</v>
      </c>
      <c r="G1092" s="46">
        <v>59</v>
      </c>
      <c r="H1092" s="67"/>
      <c r="I1092" s="68">
        <f t="shared" si="174"/>
        <v>0</v>
      </c>
      <c r="J1092" s="110"/>
      <c r="K1092" s="110"/>
    </row>
    <row r="1093" spans="1:11" s="62" customFormat="1" ht="27.75" customHeight="1" x14ac:dyDescent="0.2">
      <c r="A1093" s="147" t="s">
        <v>1179</v>
      </c>
      <c r="B1093" s="147" t="s">
        <v>80</v>
      </c>
      <c r="C1093" s="150" t="s">
        <v>1180</v>
      </c>
      <c r="D1093" s="47" t="s">
        <v>911</v>
      </c>
      <c r="E1093" s="8">
        <f t="shared" ref="E1093" si="181">1-(G1093/F1093)</f>
        <v>0.62318840579710144</v>
      </c>
      <c r="F1093" s="49">
        <v>69</v>
      </c>
      <c r="G1093" s="46">
        <v>26</v>
      </c>
      <c r="H1093" s="67"/>
      <c r="I1093" s="68">
        <f t="shared" si="174"/>
        <v>0</v>
      </c>
      <c r="J1093" s="110"/>
      <c r="K1093" s="110"/>
    </row>
    <row r="1094" spans="1:11" s="62" customFormat="1" ht="27.75" customHeight="1" x14ac:dyDescent="0.2">
      <c r="A1094" s="147" t="s">
        <v>1181</v>
      </c>
      <c r="B1094" s="147" t="s">
        <v>85</v>
      </c>
      <c r="C1094" s="148" t="s">
        <v>1182</v>
      </c>
      <c r="D1094" s="44" t="s">
        <v>911</v>
      </c>
      <c r="E1094" s="19">
        <f t="shared" ref="E1094:E1096" si="182">1-(G1094/F1094)</f>
        <v>0.43421052631578949</v>
      </c>
      <c r="F1094" s="49">
        <v>76</v>
      </c>
      <c r="G1094" s="46">
        <v>43</v>
      </c>
      <c r="H1094" s="67"/>
      <c r="I1094" s="68">
        <f t="shared" si="174"/>
        <v>0</v>
      </c>
      <c r="J1094" s="110"/>
      <c r="K1094" s="110"/>
    </row>
    <row r="1095" spans="1:11" s="62" customFormat="1" ht="27.75" customHeight="1" x14ac:dyDescent="0.2">
      <c r="A1095" s="147" t="s">
        <v>1183</v>
      </c>
      <c r="B1095" s="147" t="s">
        <v>163</v>
      </c>
      <c r="C1095" s="148" t="s">
        <v>164</v>
      </c>
      <c r="D1095" s="44" t="s">
        <v>926</v>
      </c>
      <c r="E1095" s="19">
        <f t="shared" si="182"/>
        <v>0.41538461538461535</v>
      </c>
      <c r="F1095" s="49">
        <v>65</v>
      </c>
      <c r="G1095" s="46">
        <v>38</v>
      </c>
      <c r="H1095" s="67"/>
      <c r="I1095" s="68">
        <f t="shared" si="174"/>
        <v>0</v>
      </c>
      <c r="J1095" s="110"/>
      <c r="K1095" s="110"/>
    </row>
    <row r="1096" spans="1:11" s="62" customFormat="1" ht="27.75" customHeight="1" x14ac:dyDescent="0.2">
      <c r="A1096" s="147" t="s">
        <v>2629</v>
      </c>
      <c r="B1096" s="147" t="s">
        <v>163</v>
      </c>
      <c r="C1096" s="148" t="s">
        <v>164</v>
      </c>
      <c r="D1096" s="44" t="s">
        <v>923</v>
      </c>
      <c r="E1096" s="19">
        <f t="shared" si="182"/>
        <v>0.41111111111111109</v>
      </c>
      <c r="F1096" s="49">
        <v>90</v>
      </c>
      <c r="G1096" s="46">
        <v>53</v>
      </c>
      <c r="H1096" s="67"/>
      <c r="I1096" s="68">
        <f t="shared" si="174"/>
        <v>0</v>
      </c>
      <c r="J1096" s="110"/>
      <c r="K1096" s="110"/>
    </row>
    <row r="1097" spans="1:11" s="62" customFormat="1" ht="27.75" customHeight="1" x14ac:dyDescent="0.2">
      <c r="A1097" s="147" t="s">
        <v>1184</v>
      </c>
      <c r="B1097" s="147" t="s">
        <v>92</v>
      </c>
      <c r="C1097" s="150" t="s">
        <v>172</v>
      </c>
      <c r="D1097" s="47" t="s">
        <v>1185</v>
      </c>
      <c r="E1097" s="20">
        <v>0.33333333333333337</v>
      </c>
      <c r="F1097" s="49">
        <v>75</v>
      </c>
      <c r="G1097" s="46">
        <v>50</v>
      </c>
      <c r="H1097" s="67"/>
      <c r="I1097" s="68">
        <f t="shared" si="174"/>
        <v>0</v>
      </c>
      <c r="J1097" s="110"/>
      <c r="K1097" s="110"/>
    </row>
    <row r="1098" spans="1:11" s="62" customFormat="1" ht="27.75" customHeight="1" x14ac:dyDescent="0.2">
      <c r="A1098" s="147" t="s">
        <v>1186</v>
      </c>
      <c r="B1098" s="147" t="s">
        <v>92</v>
      </c>
      <c r="C1098" s="150" t="s">
        <v>172</v>
      </c>
      <c r="D1098" s="47" t="s">
        <v>1187</v>
      </c>
      <c r="E1098" s="20">
        <v>0.35</v>
      </c>
      <c r="F1098" s="49">
        <v>60</v>
      </c>
      <c r="G1098" s="46">
        <v>39</v>
      </c>
      <c r="H1098" s="67"/>
      <c r="I1098" s="68">
        <f t="shared" si="174"/>
        <v>0</v>
      </c>
      <c r="J1098" s="110"/>
      <c r="K1098" s="110"/>
    </row>
    <row r="1099" spans="1:11" s="62" customFormat="1" ht="27.75" customHeight="1" x14ac:dyDescent="0.2">
      <c r="A1099" s="147" t="s">
        <v>1188</v>
      </c>
      <c r="B1099" s="147" t="s">
        <v>92</v>
      </c>
      <c r="C1099" s="148" t="s">
        <v>1189</v>
      </c>
      <c r="D1099" s="44" t="s">
        <v>911</v>
      </c>
      <c r="E1099" s="20">
        <v>0.31343283582089554</v>
      </c>
      <c r="F1099" s="49">
        <v>67</v>
      </c>
      <c r="G1099" s="46">
        <v>46</v>
      </c>
      <c r="H1099" s="67"/>
      <c r="I1099" s="68">
        <f t="shared" si="174"/>
        <v>0</v>
      </c>
      <c r="J1099" s="110"/>
      <c r="K1099" s="110"/>
    </row>
    <row r="1100" spans="1:11" s="62" customFormat="1" ht="27.75" customHeight="1" x14ac:dyDescent="0.2">
      <c r="A1100" s="147" t="s">
        <v>1830</v>
      </c>
      <c r="B1100" s="147" t="s">
        <v>174</v>
      </c>
      <c r="C1100" s="148" t="s">
        <v>1836</v>
      </c>
      <c r="D1100" s="44" t="s">
        <v>919</v>
      </c>
      <c r="E1100" s="20">
        <f t="shared" ref="E1100:E1103" si="183">1-(G1100/F1100)</f>
        <v>0.33823529411764708</v>
      </c>
      <c r="F1100" s="49">
        <v>68</v>
      </c>
      <c r="G1100" s="46">
        <v>45</v>
      </c>
      <c r="H1100" s="67"/>
      <c r="I1100" s="68">
        <f t="shared" si="174"/>
        <v>0</v>
      </c>
      <c r="J1100" s="110"/>
      <c r="K1100" s="110"/>
    </row>
    <row r="1101" spans="1:11" s="62" customFormat="1" ht="27.75" customHeight="1" x14ac:dyDescent="0.2">
      <c r="A1101" s="147" t="s">
        <v>1831</v>
      </c>
      <c r="B1101" s="147" t="s">
        <v>174</v>
      </c>
      <c r="C1101" s="150" t="s">
        <v>1836</v>
      </c>
      <c r="D1101" s="47" t="s">
        <v>911</v>
      </c>
      <c r="E1101" s="20">
        <f t="shared" si="183"/>
        <v>0.33333333333333337</v>
      </c>
      <c r="F1101" s="49">
        <v>90</v>
      </c>
      <c r="G1101" s="46">
        <v>60</v>
      </c>
      <c r="H1101" s="67"/>
      <c r="I1101" s="68">
        <f t="shared" si="174"/>
        <v>0</v>
      </c>
      <c r="J1101" s="110"/>
      <c r="K1101" s="110"/>
    </row>
    <row r="1102" spans="1:11" s="62" customFormat="1" ht="27.75" customHeight="1" x14ac:dyDescent="0.2">
      <c r="A1102" s="147" t="s">
        <v>1829</v>
      </c>
      <c r="B1102" s="147" t="s">
        <v>174</v>
      </c>
      <c r="C1102" s="150" t="s">
        <v>1836</v>
      </c>
      <c r="D1102" s="47" t="s">
        <v>1101</v>
      </c>
      <c r="E1102" s="20">
        <f t="shared" si="183"/>
        <v>0.33333333333333337</v>
      </c>
      <c r="F1102" s="49">
        <v>123</v>
      </c>
      <c r="G1102" s="46">
        <v>82</v>
      </c>
      <c r="H1102" s="67"/>
      <c r="I1102" s="68">
        <f t="shared" si="174"/>
        <v>0</v>
      </c>
      <c r="J1102" s="110"/>
      <c r="K1102" s="110"/>
    </row>
    <row r="1103" spans="1:11" s="62" customFormat="1" ht="27.75" customHeight="1" x14ac:dyDescent="0.2">
      <c r="A1103" s="147" t="s">
        <v>1832</v>
      </c>
      <c r="B1103" s="147" t="s">
        <v>174</v>
      </c>
      <c r="C1103" s="150" t="s">
        <v>1837</v>
      </c>
      <c r="D1103" s="47" t="s">
        <v>923</v>
      </c>
      <c r="E1103" s="20">
        <f t="shared" si="183"/>
        <v>0.32989690721649489</v>
      </c>
      <c r="F1103" s="49">
        <v>97</v>
      </c>
      <c r="G1103" s="46">
        <v>65</v>
      </c>
      <c r="H1103" s="67"/>
      <c r="I1103" s="68">
        <f t="shared" si="174"/>
        <v>0</v>
      </c>
      <c r="J1103" s="110"/>
      <c r="K1103" s="110"/>
    </row>
    <row r="1104" spans="1:11" s="62" customFormat="1" ht="27.75" customHeight="1" x14ac:dyDescent="0.2">
      <c r="A1104" s="147" t="s">
        <v>1835</v>
      </c>
      <c r="B1104" s="147" t="s">
        <v>174</v>
      </c>
      <c r="C1104" s="148" t="s">
        <v>1415</v>
      </c>
      <c r="D1104" s="44" t="s">
        <v>919</v>
      </c>
      <c r="E1104" s="20">
        <f>1-(G1104/F1104)</f>
        <v>0.33823529411764708</v>
      </c>
      <c r="F1104" s="49">
        <v>68</v>
      </c>
      <c r="G1104" s="46">
        <v>45</v>
      </c>
      <c r="H1104" s="67"/>
      <c r="I1104" s="68">
        <f>G1104*H1104</f>
        <v>0</v>
      </c>
      <c r="J1104" s="110"/>
      <c r="K1104" s="110"/>
    </row>
    <row r="1105" spans="1:11" s="62" customFormat="1" ht="27.75" customHeight="1" x14ac:dyDescent="0.2">
      <c r="A1105" s="147" t="s">
        <v>1834</v>
      </c>
      <c r="B1105" s="147" t="s">
        <v>174</v>
      </c>
      <c r="C1105" s="148" t="s">
        <v>1415</v>
      </c>
      <c r="D1105" s="44" t="s">
        <v>911</v>
      </c>
      <c r="E1105" s="20">
        <f>1-(G1105/F1105)</f>
        <v>0.33333333333333337</v>
      </c>
      <c r="F1105" s="49">
        <v>90</v>
      </c>
      <c r="G1105" s="46">
        <v>60</v>
      </c>
      <c r="H1105" s="67"/>
      <c r="I1105" s="68">
        <f>G1105*H1105</f>
        <v>0</v>
      </c>
      <c r="J1105" s="110"/>
      <c r="K1105" s="110"/>
    </row>
    <row r="1106" spans="1:11" s="62" customFormat="1" ht="27.75" customHeight="1" x14ac:dyDescent="0.2">
      <c r="A1106" s="147" t="s">
        <v>1833</v>
      </c>
      <c r="B1106" s="147" t="s">
        <v>174</v>
      </c>
      <c r="C1106" s="150" t="s">
        <v>1335</v>
      </c>
      <c r="D1106" s="47" t="s">
        <v>911</v>
      </c>
      <c r="E1106" s="20">
        <f>1-(G1106/F1106)</f>
        <v>0.33333333333333337</v>
      </c>
      <c r="F1106" s="49">
        <v>90</v>
      </c>
      <c r="G1106" s="46">
        <v>60</v>
      </c>
      <c r="H1106" s="67"/>
      <c r="I1106" s="68">
        <f>G1106*H1106</f>
        <v>0</v>
      </c>
      <c r="J1106" s="110"/>
      <c r="K1106" s="110"/>
    </row>
    <row r="1107" spans="1:11" s="62" customFormat="1" ht="27.75" customHeight="1" x14ac:dyDescent="0.2">
      <c r="A1107" s="147" t="s">
        <v>1336</v>
      </c>
      <c r="B1107" s="147" t="s">
        <v>174</v>
      </c>
      <c r="C1107" s="150" t="s">
        <v>2565</v>
      </c>
      <c r="D1107" s="47" t="s">
        <v>919</v>
      </c>
      <c r="E1107" s="20">
        <f>1-(G1107/F1107)</f>
        <v>0.29577464788732399</v>
      </c>
      <c r="F1107" s="49">
        <v>71</v>
      </c>
      <c r="G1107" s="46">
        <v>50</v>
      </c>
      <c r="H1107" s="67"/>
      <c r="I1107" s="68">
        <f>G1107*H1107</f>
        <v>0</v>
      </c>
      <c r="J1107" s="110"/>
      <c r="K1107" s="110"/>
    </row>
    <row r="1108" spans="1:11" s="62" customFormat="1" ht="27.75" customHeight="1" x14ac:dyDescent="0.2">
      <c r="A1108" s="147" t="s">
        <v>1337</v>
      </c>
      <c r="B1108" s="147" t="s">
        <v>174</v>
      </c>
      <c r="C1108" s="150" t="s">
        <v>2565</v>
      </c>
      <c r="D1108" s="47" t="s">
        <v>1340</v>
      </c>
      <c r="E1108" s="20">
        <f>1-(G1108/F1108)</f>
        <v>0.2989690721649485</v>
      </c>
      <c r="F1108" s="49">
        <v>97</v>
      </c>
      <c r="G1108" s="46">
        <v>68</v>
      </c>
      <c r="H1108" s="67"/>
      <c r="I1108" s="68">
        <f>G1108*H1108</f>
        <v>0</v>
      </c>
      <c r="J1108" s="110"/>
      <c r="K1108" s="110"/>
    </row>
    <row r="1109" spans="1:11" s="62" customFormat="1" ht="27.75" customHeight="1" x14ac:dyDescent="0.2">
      <c r="A1109" s="147" t="s">
        <v>1338</v>
      </c>
      <c r="B1109" s="147" t="s">
        <v>174</v>
      </c>
      <c r="C1109" s="150" t="s">
        <v>2565</v>
      </c>
      <c r="D1109" s="47" t="s">
        <v>1342</v>
      </c>
      <c r="E1109" s="20">
        <f t="shared" ref="E1109:E1110" si="184">1-(G1109/F1109)</f>
        <v>0.29824561403508776</v>
      </c>
      <c r="F1109" s="49">
        <v>114</v>
      </c>
      <c r="G1109" s="46">
        <v>80</v>
      </c>
      <c r="H1109" s="67"/>
      <c r="I1109" s="68">
        <f t="shared" ref="I1109:I1130" si="185">G1109*H1109</f>
        <v>0</v>
      </c>
      <c r="J1109" s="110"/>
      <c r="K1109" s="110"/>
    </row>
    <row r="1110" spans="1:11" s="62" customFormat="1" ht="27.75" customHeight="1" x14ac:dyDescent="0.2">
      <c r="A1110" s="147" t="s">
        <v>1339</v>
      </c>
      <c r="B1110" s="147" t="s">
        <v>174</v>
      </c>
      <c r="C1110" s="150" t="s">
        <v>2565</v>
      </c>
      <c r="D1110" s="47" t="s">
        <v>1341</v>
      </c>
      <c r="E1110" s="20">
        <f t="shared" si="184"/>
        <v>0.29411764705882348</v>
      </c>
      <c r="F1110" s="49">
        <v>119</v>
      </c>
      <c r="G1110" s="46">
        <v>84</v>
      </c>
      <c r="H1110" s="67"/>
      <c r="I1110" s="68">
        <f t="shared" si="185"/>
        <v>0</v>
      </c>
      <c r="J1110" s="110"/>
      <c r="K1110" s="110"/>
    </row>
    <row r="1111" spans="1:11" s="62" customFormat="1" ht="27.75" customHeight="1" x14ac:dyDescent="0.2">
      <c r="A1111" s="147" t="s">
        <v>1190</v>
      </c>
      <c r="B1111" s="147" t="s">
        <v>1055</v>
      </c>
      <c r="C1111" s="150" t="s">
        <v>1191</v>
      </c>
      <c r="D1111" s="47" t="s">
        <v>1101</v>
      </c>
      <c r="E1111" s="8">
        <v>0.63636363636363635</v>
      </c>
      <c r="F1111" s="49">
        <v>33</v>
      </c>
      <c r="G1111" s="46">
        <v>13</v>
      </c>
      <c r="H1111" s="67"/>
      <c r="I1111" s="68">
        <f t="shared" si="185"/>
        <v>0</v>
      </c>
      <c r="J1111" s="110"/>
      <c r="K1111" s="110"/>
    </row>
    <row r="1112" spans="1:11" s="143" customFormat="1" ht="30" customHeight="1" x14ac:dyDescent="0.7">
      <c r="A1112" s="86"/>
      <c r="B1112" s="50"/>
      <c r="C1112" s="24"/>
      <c r="D1112" s="52"/>
      <c r="E1112" s="53"/>
      <c r="F1112" s="54"/>
      <c r="G1112" s="55"/>
      <c r="H1112" s="56"/>
      <c r="I1112" s="75" t="s">
        <v>2664</v>
      </c>
      <c r="J1112" s="110"/>
      <c r="K1112" s="110"/>
    </row>
    <row r="1113" spans="1:11" s="62" customFormat="1" ht="30" customHeight="1" x14ac:dyDescent="0.2">
      <c r="A1113" s="139"/>
      <c r="B1113" s="58"/>
      <c r="C1113" s="24"/>
      <c r="D1113" s="51"/>
      <c r="E1113" s="59"/>
      <c r="F1113" s="60" t="s">
        <v>0</v>
      </c>
      <c r="G1113" s="222">
        <f>G2</f>
        <v>0</v>
      </c>
      <c r="H1113" s="223"/>
      <c r="I1113" s="224"/>
      <c r="J1113" s="110"/>
      <c r="K1113" s="110"/>
    </row>
    <row r="1114" spans="1:11" s="62" customFormat="1" ht="39.75" customHeight="1" x14ac:dyDescent="0.2">
      <c r="A1114" s="86"/>
      <c r="B1114" s="58"/>
      <c r="C1114" s="24"/>
      <c r="D1114" s="51"/>
      <c r="E1114" s="59"/>
      <c r="F1114" s="54"/>
      <c r="G1114" s="55"/>
      <c r="H1114" s="61" t="s">
        <v>1</v>
      </c>
      <c r="I1114" s="56"/>
      <c r="J1114" s="110"/>
      <c r="K1114" s="110"/>
    </row>
    <row r="1115" spans="1:11" s="62" customFormat="1" ht="54" customHeight="1" thickBot="1" x14ac:dyDescent="0.3">
      <c r="A1115" s="76" t="s">
        <v>5</v>
      </c>
      <c r="B1115" s="76" t="s">
        <v>6</v>
      </c>
      <c r="C1115" s="25"/>
      <c r="D1115" s="77"/>
      <c r="E1115" s="78" t="s">
        <v>7</v>
      </c>
      <c r="F1115" s="79" t="s">
        <v>8</v>
      </c>
      <c r="G1115" s="79" t="s">
        <v>9</v>
      </c>
      <c r="H1115" s="80" t="s">
        <v>10</v>
      </c>
      <c r="I1115" s="80" t="s">
        <v>11</v>
      </c>
      <c r="J1115" s="110"/>
      <c r="K1115" s="110"/>
    </row>
    <row r="1116" spans="1:11" s="62" customFormat="1" ht="24.95" customHeight="1" thickBot="1" x14ac:dyDescent="0.25">
      <c r="A1116" s="218" t="s">
        <v>1150</v>
      </c>
      <c r="B1116" s="219"/>
      <c r="C1116" s="219"/>
      <c r="D1116" s="219"/>
      <c r="E1116" s="219"/>
      <c r="F1116" s="219"/>
      <c r="G1116" s="219"/>
      <c r="H1116" s="219"/>
      <c r="I1116" s="220"/>
      <c r="J1116" s="110"/>
      <c r="K1116" s="110"/>
    </row>
    <row r="1117" spans="1:11" s="62" customFormat="1" ht="24" customHeight="1" x14ac:dyDescent="0.2">
      <c r="A1117" s="168"/>
      <c r="B1117" s="168"/>
      <c r="C1117" s="168"/>
      <c r="D1117" s="168"/>
      <c r="E1117" s="168"/>
      <c r="F1117" s="168"/>
      <c r="G1117" s="168"/>
      <c r="H1117" s="168"/>
      <c r="I1117" s="168"/>
      <c r="J1117" s="110"/>
      <c r="K1117" s="110"/>
    </row>
    <row r="1118" spans="1:11" s="62" customFormat="1" ht="27.75" customHeight="1" x14ac:dyDescent="0.2">
      <c r="A1118" s="147" t="s">
        <v>1361</v>
      </c>
      <c r="B1118" s="147" t="s">
        <v>112</v>
      </c>
      <c r="C1118" s="148" t="s">
        <v>1362</v>
      </c>
      <c r="D1118" s="44" t="s">
        <v>911</v>
      </c>
      <c r="E1118" s="8">
        <f t="shared" ref="E1118" si="186">1-(G1118/F1118)</f>
        <v>0.55263157894736836</v>
      </c>
      <c r="F1118" s="49">
        <v>76</v>
      </c>
      <c r="G1118" s="46">
        <v>34</v>
      </c>
      <c r="H1118" s="67"/>
      <c r="I1118" s="68">
        <f t="shared" si="185"/>
        <v>0</v>
      </c>
      <c r="J1118" s="110"/>
      <c r="K1118" s="110"/>
    </row>
    <row r="1119" spans="1:11" s="10" customFormat="1" ht="27.75" customHeight="1" x14ac:dyDescent="0.25">
      <c r="A1119" s="147" t="s">
        <v>1194</v>
      </c>
      <c r="B1119" s="147" t="s">
        <v>98</v>
      </c>
      <c r="C1119" s="150" t="s">
        <v>1193</v>
      </c>
      <c r="D1119" s="47" t="s">
        <v>911</v>
      </c>
      <c r="E1119" s="19">
        <f>1-(G1119/F1119)</f>
        <v>0.41111111111111109</v>
      </c>
      <c r="F1119" s="49">
        <v>90</v>
      </c>
      <c r="G1119" s="46">
        <v>53</v>
      </c>
      <c r="H1119" s="67"/>
      <c r="I1119" s="68">
        <f t="shared" si="185"/>
        <v>0</v>
      </c>
      <c r="J1119" s="110"/>
      <c r="K1119" s="110"/>
    </row>
    <row r="1120" spans="1:11" s="62" customFormat="1" ht="27.75" customHeight="1" x14ac:dyDescent="0.2">
      <c r="A1120" s="147" t="s">
        <v>2630</v>
      </c>
      <c r="B1120" s="147" t="s">
        <v>107</v>
      </c>
      <c r="C1120" s="150" t="s">
        <v>2631</v>
      </c>
      <c r="D1120" s="47" t="s">
        <v>911</v>
      </c>
      <c r="E1120" s="8">
        <f t="shared" ref="E1120" si="187">1-(G1120/F1120)</f>
        <v>0.57534246575342474</v>
      </c>
      <c r="F1120" s="49">
        <v>73</v>
      </c>
      <c r="G1120" s="46">
        <v>31</v>
      </c>
      <c r="H1120" s="67"/>
      <c r="I1120" s="68">
        <f t="shared" si="185"/>
        <v>0</v>
      </c>
      <c r="J1120" s="110"/>
      <c r="K1120" s="110"/>
    </row>
    <row r="1121" spans="1:11" s="62" customFormat="1" ht="27.75" customHeight="1" x14ac:dyDescent="0.2">
      <c r="A1121" s="147" t="s">
        <v>1195</v>
      </c>
      <c r="B1121" s="147" t="s">
        <v>1196</v>
      </c>
      <c r="C1121" s="150" t="s">
        <v>2566</v>
      </c>
      <c r="D1121" s="47" t="s">
        <v>919</v>
      </c>
      <c r="E1121" s="20">
        <f>1-(G1121/F1121)</f>
        <v>0.24193548387096775</v>
      </c>
      <c r="F1121" s="49">
        <v>62</v>
      </c>
      <c r="G1121" s="46">
        <v>47</v>
      </c>
      <c r="H1121" s="67"/>
      <c r="I1121" s="68">
        <f t="shared" si="185"/>
        <v>0</v>
      </c>
      <c r="J1121" s="110"/>
      <c r="K1121" s="110"/>
    </row>
    <row r="1122" spans="1:11" s="62" customFormat="1" ht="27.75" customHeight="1" x14ac:dyDescent="0.2">
      <c r="A1122" s="147" t="s">
        <v>1838</v>
      </c>
      <c r="B1122" s="147" t="s">
        <v>108</v>
      </c>
      <c r="C1122" s="150" t="s">
        <v>1839</v>
      </c>
      <c r="D1122" s="47" t="s">
        <v>911</v>
      </c>
      <c r="E1122" s="20">
        <f t="shared" ref="E1122:E1123" si="188">1-(G1122/F1122)</f>
        <v>0.31999999999999995</v>
      </c>
      <c r="F1122" s="49">
        <v>100</v>
      </c>
      <c r="G1122" s="46">
        <v>68</v>
      </c>
      <c r="H1122" s="67"/>
      <c r="I1122" s="68">
        <f t="shared" si="185"/>
        <v>0</v>
      </c>
      <c r="J1122" s="110"/>
      <c r="K1122" s="110"/>
    </row>
    <row r="1123" spans="1:11" s="62" customFormat="1" ht="27.75" customHeight="1" x14ac:dyDescent="0.2">
      <c r="A1123" s="147" t="s">
        <v>2632</v>
      </c>
      <c r="B1123" s="147" t="s">
        <v>108</v>
      </c>
      <c r="C1123" s="150" t="s">
        <v>2634</v>
      </c>
      <c r="D1123" s="47" t="s">
        <v>950</v>
      </c>
      <c r="E1123" s="20">
        <f t="shared" si="188"/>
        <v>0.33333333333333337</v>
      </c>
      <c r="F1123" s="49">
        <v>123</v>
      </c>
      <c r="G1123" s="46">
        <v>82</v>
      </c>
      <c r="H1123" s="67"/>
      <c r="I1123" s="68">
        <f t="shared" si="185"/>
        <v>0</v>
      </c>
      <c r="J1123" s="110"/>
      <c r="K1123" s="110"/>
    </row>
    <row r="1124" spans="1:11" s="118" customFormat="1" ht="27.75" customHeight="1" x14ac:dyDescent="0.2">
      <c r="A1124" s="147" t="s">
        <v>1197</v>
      </c>
      <c r="B1124" s="147" t="s">
        <v>108</v>
      </c>
      <c r="C1124" s="150" t="s">
        <v>1198</v>
      </c>
      <c r="D1124" s="47" t="s">
        <v>1199</v>
      </c>
      <c r="E1124" s="20">
        <v>0.31081081081081086</v>
      </c>
      <c r="F1124" s="49">
        <v>74</v>
      </c>
      <c r="G1124" s="46">
        <v>51</v>
      </c>
      <c r="H1124" s="67"/>
      <c r="I1124" s="68">
        <f t="shared" si="185"/>
        <v>0</v>
      </c>
      <c r="J1124" s="110"/>
      <c r="K1124" s="110"/>
    </row>
    <row r="1125" spans="1:11" ht="27.75" customHeight="1" x14ac:dyDescent="0.2">
      <c r="A1125" s="147" t="s">
        <v>1200</v>
      </c>
      <c r="B1125" s="147" t="s">
        <v>108</v>
      </c>
      <c r="C1125" s="150" t="s">
        <v>1201</v>
      </c>
      <c r="D1125" s="47" t="s">
        <v>911</v>
      </c>
      <c r="E1125" s="20">
        <f t="shared" ref="E1125:E1130" si="189">1-(G1125/F1125)</f>
        <v>0.31000000000000005</v>
      </c>
      <c r="F1125" s="49">
        <v>100</v>
      </c>
      <c r="G1125" s="46">
        <v>69</v>
      </c>
      <c r="H1125" s="67"/>
      <c r="I1125" s="68">
        <f t="shared" si="185"/>
        <v>0</v>
      </c>
      <c r="J1125" s="110"/>
      <c r="K1125" s="110"/>
    </row>
    <row r="1126" spans="1:11" s="62" customFormat="1" ht="27.75" customHeight="1" x14ac:dyDescent="0.2">
      <c r="A1126" s="147" t="s">
        <v>2633</v>
      </c>
      <c r="B1126" s="147" t="s">
        <v>108</v>
      </c>
      <c r="C1126" s="150" t="s">
        <v>2635</v>
      </c>
      <c r="D1126" s="47" t="s">
        <v>911</v>
      </c>
      <c r="E1126" s="20">
        <f>1-(G1126/F1126)</f>
        <v>0.31999999999999995</v>
      </c>
      <c r="F1126" s="49">
        <v>100</v>
      </c>
      <c r="G1126" s="46">
        <v>68</v>
      </c>
      <c r="H1126" s="67"/>
      <c r="I1126" s="68">
        <f t="shared" si="185"/>
        <v>0</v>
      </c>
      <c r="J1126" s="110"/>
      <c r="K1126" s="110"/>
    </row>
    <row r="1127" spans="1:11" ht="27.75" customHeight="1" x14ac:dyDescent="0.2">
      <c r="A1127" s="185" t="s">
        <v>1713</v>
      </c>
      <c r="B1127" s="185" t="s">
        <v>109</v>
      </c>
      <c r="C1127" s="148" t="s">
        <v>1715</v>
      </c>
      <c r="D1127" s="44" t="s">
        <v>919</v>
      </c>
      <c r="E1127" s="20">
        <f>1-(G1127/F1127)</f>
        <v>0.32352941176470584</v>
      </c>
      <c r="F1127" s="45">
        <v>68</v>
      </c>
      <c r="G1127" s="46">
        <v>46</v>
      </c>
      <c r="H1127" s="67"/>
      <c r="I1127" s="68">
        <f t="shared" si="185"/>
        <v>0</v>
      </c>
      <c r="J1127" s="110"/>
      <c r="K1127" s="110"/>
    </row>
    <row r="1128" spans="1:11" ht="27.75" customHeight="1" x14ac:dyDescent="0.2">
      <c r="A1128" s="185" t="s">
        <v>1714</v>
      </c>
      <c r="B1128" s="185" t="s">
        <v>109</v>
      </c>
      <c r="C1128" s="148" t="s">
        <v>1715</v>
      </c>
      <c r="D1128" s="44" t="s">
        <v>911</v>
      </c>
      <c r="E1128" s="20">
        <f>1-(G1128/F1128)</f>
        <v>0.3370786516853933</v>
      </c>
      <c r="F1128" s="45">
        <v>89</v>
      </c>
      <c r="G1128" s="46">
        <v>59</v>
      </c>
      <c r="H1128" s="67"/>
      <c r="I1128" s="68">
        <f t="shared" si="185"/>
        <v>0</v>
      </c>
      <c r="J1128" s="110"/>
      <c r="K1128" s="110"/>
    </row>
    <row r="1129" spans="1:11" ht="27.75" customHeight="1" x14ac:dyDescent="0.2">
      <c r="A1129" s="185" t="s">
        <v>1712</v>
      </c>
      <c r="B1129" s="185" t="s">
        <v>109</v>
      </c>
      <c r="C1129" s="148" t="s">
        <v>1715</v>
      </c>
      <c r="D1129" s="44" t="s">
        <v>190</v>
      </c>
      <c r="E1129" s="20">
        <f>1-(G1129/F1129)</f>
        <v>0.33333333333333337</v>
      </c>
      <c r="F1129" s="45">
        <v>48</v>
      </c>
      <c r="G1129" s="46">
        <v>32</v>
      </c>
      <c r="H1129" s="67"/>
      <c r="I1129" s="68">
        <f t="shared" si="185"/>
        <v>0</v>
      </c>
      <c r="J1129" s="110"/>
      <c r="K1129" s="110"/>
    </row>
    <row r="1130" spans="1:11" ht="27.75" customHeight="1" x14ac:dyDescent="0.2">
      <c r="A1130" s="147" t="s">
        <v>1343</v>
      </c>
      <c r="B1130" s="147" t="s">
        <v>109</v>
      </c>
      <c r="C1130" s="150" t="s">
        <v>2567</v>
      </c>
      <c r="D1130" s="47" t="s">
        <v>919</v>
      </c>
      <c r="E1130" s="20">
        <f t="shared" si="189"/>
        <v>0.33333333333333337</v>
      </c>
      <c r="F1130" s="49">
        <v>57</v>
      </c>
      <c r="G1130" s="46">
        <v>38</v>
      </c>
      <c r="H1130" s="67"/>
      <c r="I1130" s="68">
        <f t="shared" si="185"/>
        <v>0</v>
      </c>
      <c r="J1130" s="110"/>
      <c r="K1130" s="110"/>
    </row>
    <row r="1131" spans="1:11" ht="72.75" customHeight="1" thickBot="1" x14ac:dyDescent="0.25">
      <c r="A1131" s="26"/>
      <c r="B1131" s="26"/>
      <c r="C1131" s="28"/>
      <c r="D1131" s="28"/>
      <c r="E1131" s="26"/>
      <c r="F1131" s="26"/>
      <c r="G1131" s="26"/>
      <c r="H1131" s="26"/>
      <c r="I1131" s="26"/>
      <c r="J1131" s="110"/>
      <c r="K1131" s="110"/>
    </row>
    <row r="1132" spans="1:11" ht="45" customHeight="1" thickBot="1" x14ac:dyDescent="0.25">
      <c r="A1132" s="86"/>
      <c r="B1132" s="105"/>
      <c r="C1132" s="106"/>
      <c r="D1132" s="107"/>
      <c r="E1132" s="108"/>
      <c r="F1132" s="109" t="s">
        <v>1202</v>
      </c>
      <c r="G1132" s="236" t="e">
        <f>SUM(I13:I63,I64:I68,I74:I81,I85:I109,I113:I123,I124:I130,I138:I175,I176:I200,I204:I210,I212:I238,I239:I251,I253:I306,I313:I372,I379:I434,I441:I488,I496:I553,I554:I611,I619:I653,I655:I664,I672:I709,I713:I728,I735:I780,I788:I803,#REF!,I808:I864,I865:I924,I925:I984,I985:I999,I1001:I1019,I1023:I1043,I1044:I1104,I1105:I1130)</f>
        <v>#REF!</v>
      </c>
      <c r="H1132" s="237"/>
      <c r="I1132" s="238"/>
      <c r="J1132" s="110"/>
      <c r="K1132" s="110"/>
    </row>
    <row r="1133" spans="1:11" ht="76.5" customHeight="1" x14ac:dyDescent="0.2">
      <c r="A1133" s="164"/>
      <c r="B1133" s="62"/>
      <c r="C1133" s="111"/>
      <c r="D1133" s="111"/>
      <c r="E1133" s="60" t="s">
        <v>2645</v>
      </c>
      <c r="F1133" s="231" t="s">
        <v>1203</v>
      </c>
      <c r="G1133" s="231"/>
      <c r="H1133" s="231"/>
      <c r="I1133" s="231"/>
      <c r="J1133" s="110"/>
      <c r="K1133" s="110"/>
    </row>
    <row r="1134" spans="1:11" ht="195" customHeight="1" x14ac:dyDescent="0.2">
      <c r="A1134" s="164"/>
      <c r="B1134" s="62"/>
      <c r="C1134" s="111"/>
      <c r="D1134" s="111"/>
      <c r="E1134" s="108"/>
      <c r="F1134" s="60"/>
      <c r="G1134" s="112"/>
      <c r="H1134" s="112"/>
      <c r="I1134" s="112"/>
      <c r="J1134" s="110"/>
      <c r="K1134" s="110"/>
    </row>
    <row r="1135" spans="1:11" ht="20.25" x14ac:dyDescent="0.2">
      <c r="A1135" s="232" t="s">
        <v>1204</v>
      </c>
      <c r="B1135" s="232"/>
      <c r="C1135" s="232"/>
      <c r="D1135" s="232"/>
      <c r="E1135" s="232"/>
      <c r="F1135" s="232"/>
      <c r="G1135" s="232"/>
      <c r="H1135" s="232"/>
      <c r="I1135" s="232"/>
      <c r="J1135" s="110"/>
      <c r="K1135" s="110"/>
    </row>
    <row r="1136" spans="1:11" x14ac:dyDescent="0.7">
      <c r="A1136" s="165"/>
      <c r="B1136" s="50"/>
      <c r="C1136" s="51"/>
      <c r="D1136" s="52"/>
      <c r="E1136" s="53"/>
      <c r="F1136" s="85"/>
      <c r="G1136" s="86"/>
      <c r="H1136" s="56"/>
      <c r="I1136" s="56"/>
      <c r="J1136" s="110"/>
      <c r="K1136" s="110"/>
    </row>
    <row r="1137" spans="1:11" ht="42" x14ac:dyDescent="0.55000000000000004">
      <c r="A1137" s="164"/>
      <c r="B1137" s="62"/>
      <c r="C1137" s="111"/>
      <c r="D1137" s="111"/>
      <c r="E1137" s="53"/>
      <c r="F1137" s="85"/>
      <c r="G1137" s="86"/>
      <c r="H1137" s="56"/>
      <c r="I1137" s="56"/>
      <c r="J1137" s="110"/>
      <c r="K1137" s="110"/>
    </row>
    <row r="1138" spans="1:11" x14ac:dyDescent="0.7">
      <c r="J1138" s="110"/>
      <c r="K1138" s="110"/>
    </row>
    <row r="1139" spans="1:11" x14ac:dyDescent="0.7">
      <c r="J1139" s="110"/>
      <c r="K1139" s="110"/>
    </row>
    <row r="1140" spans="1:11" x14ac:dyDescent="0.7">
      <c r="J1140" s="110"/>
      <c r="K1140" s="110"/>
    </row>
    <row r="1141" spans="1:11" x14ac:dyDescent="0.7">
      <c r="J1141" s="110"/>
      <c r="K1141" s="110"/>
    </row>
    <row r="1142" spans="1:11" x14ac:dyDescent="0.7">
      <c r="A1142" s="123"/>
      <c r="J1142" s="110"/>
    </row>
    <row r="1143" spans="1:11" x14ac:dyDescent="0.7">
      <c r="A1143" s="123"/>
      <c r="J1143" s="110"/>
    </row>
  </sheetData>
  <protectedRanges>
    <protectedRange sqref="D302 D304:D306" name="Plage1_3_5_3"/>
  </protectedRanges>
  <sortState ref="A1109:J1109">
    <sortCondition ref="A1109"/>
  </sortState>
  <mergeCells count="78">
    <mergeCell ref="G248:I248"/>
    <mergeCell ref="A136:I136"/>
    <mergeCell ref="A73:I73"/>
    <mergeCell ref="A83:I83"/>
    <mergeCell ref="G185:I185"/>
    <mergeCell ref="A188:I188"/>
    <mergeCell ref="A111:I111"/>
    <mergeCell ref="G133:I133"/>
    <mergeCell ref="G308:I308"/>
    <mergeCell ref="A311:I311"/>
    <mergeCell ref="A211:C211"/>
    <mergeCell ref="A312:C312"/>
    <mergeCell ref="G2:I2"/>
    <mergeCell ref="A4:I4"/>
    <mergeCell ref="A5:I5"/>
    <mergeCell ref="A6:I6"/>
    <mergeCell ref="A7:I7"/>
    <mergeCell ref="A9:I9"/>
    <mergeCell ref="A11:I11"/>
    <mergeCell ref="A8:I8"/>
    <mergeCell ref="A251:I251"/>
    <mergeCell ref="G70:I70"/>
    <mergeCell ref="A202:I202"/>
    <mergeCell ref="A203:C203"/>
    <mergeCell ref="A349:C349"/>
    <mergeCell ref="A420:B420"/>
    <mergeCell ref="A252:C252"/>
    <mergeCell ref="A271:C271"/>
    <mergeCell ref="A358:C358"/>
    <mergeCell ref="A278:C278"/>
    <mergeCell ref="A332:C332"/>
    <mergeCell ref="A1135:I1135"/>
    <mergeCell ref="A1000:I1000"/>
    <mergeCell ref="A1021:I1021"/>
    <mergeCell ref="G1132:I1132"/>
    <mergeCell ref="G1113:I1113"/>
    <mergeCell ref="A1116:I1116"/>
    <mergeCell ref="G997:I997"/>
    <mergeCell ref="G868:I868"/>
    <mergeCell ref="A935:I935"/>
    <mergeCell ref="A871:I871"/>
    <mergeCell ref="F1133:I1133"/>
    <mergeCell ref="G1057:I1057"/>
    <mergeCell ref="A1060:I1060"/>
    <mergeCell ref="G932:I932"/>
    <mergeCell ref="A439:I439"/>
    <mergeCell ref="G491:I491"/>
    <mergeCell ref="G436:I436"/>
    <mergeCell ref="G374:I374"/>
    <mergeCell ref="A480:B480"/>
    <mergeCell ref="A377:I377"/>
    <mergeCell ref="A440:B440"/>
    <mergeCell ref="A733:I733"/>
    <mergeCell ref="A560:B560"/>
    <mergeCell ref="G556:I556"/>
    <mergeCell ref="A617:I617"/>
    <mergeCell ref="A576:B576"/>
    <mergeCell ref="G667:I667"/>
    <mergeCell ref="A654:I654"/>
    <mergeCell ref="A703:B703"/>
    <mergeCell ref="A686:B686"/>
    <mergeCell ref="A670:I670"/>
    <mergeCell ref="A559:I559"/>
    <mergeCell ref="A682:B682"/>
    <mergeCell ref="A711:I711"/>
    <mergeCell ref="G730:I730"/>
    <mergeCell ref="A494:I494"/>
    <mergeCell ref="A495:B495"/>
    <mergeCell ref="A599:B599"/>
    <mergeCell ref="A536:B536"/>
    <mergeCell ref="A671:B671"/>
    <mergeCell ref="G614:I614"/>
    <mergeCell ref="A806:I806"/>
    <mergeCell ref="A755:C755"/>
    <mergeCell ref="A787:C787"/>
    <mergeCell ref="G783:I783"/>
    <mergeCell ref="A786:I786"/>
    <mergeCell ref="A760:C760"/>
  </mergeCells>
  <phoneticPr fontId="34" type="noConversion"/>
  <pageMargins left="0.7" right="0.7" top="0.75" bottom="0.75" header="0.3" footer="0.3"/>
  <pageSetup paperSize="9"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B21BCF8AE92428874D9726E9A0B62" ma:contentTypeVersion="12" ma:contentTypeDescription="Create a new document." ma:contentTypeScope="" ma:versionID="51f53cff50d178243bfd6630abdab367">
  <xsd:schema xmlns:xsd="http://www.w3.org/2001/XMLSchema" xmlns:xs="http://www.w3.org/2001/XMLSchema" xmlns:p="http://schemas.microsoft.com/office/2006/metadata/properties" xmlns:ns3="97c6ea21-e6d9-4f28-96f9-eb21eef6d902" xmlns:ns4="5fcae655-f219-4346-8eb7-286816387037" targetNamespace="http://schemas.microsoft.com/office/2006/metadata/properties" ma:root="true" ma:fieldsID="5271aeabecbad9186f1b435b500070b3" ns3:_="" ns4:_="">
    <xsd:import namespace="97c6ea21-e6d9-4f28-96f9-eb21eef6d902"/>
    <xsd:import namespace="5fcae655-f219-4346-8eb7-2868163870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6ea21-e6d9-4f28-96f9-eb21eef6d9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ae655-f219-4346-8eb7-28681638703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3112F4-7739-44A4-B82F-817403AE9F69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7c6ea21-e6d9-4f28-96f9-eb21eef6d902"/>
    <ds:schemaRef ds:uri="http://schemas.openxmlformats.org/package/2006/metadata/core-properties"/>
    <ds:schemaRef ds:uri="5fcae655-f219-4346-8eb7-28681638703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8FC2FE-0DD7-4C44-9ABB-E0B50E0F9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c6ea21-e6d9-4f28-96f9-eb21eef6d902"/>
    <ds:schemaRef ds:uri="5fcae655-f219-4346-8eb7-2868163870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66811E-12DF-4ADC-8AD6-7AA89260D9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Logistique</dc:creator>
  <cp:keywords/>
  <dc:description/>
  <cp:lastModifiedBy>Chantal VALLET</cp:lastModifiedBy>
  <cp:revision/>
  <cp:lastPrinted>2021-12-20T15:24:08Z</cp:lastPrinted>
  <dcterms:created xsi:type="dcterms:W3CDTF">2020-08-31T08:10:17Z</dcterms:created>
  <dcterms:modified xsi:type="dcterms:W3CDTF">2022-01-06T10:30:53Z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0x010100355B21BCF8AE92428874D9726E9A0B62</vt:lpwstr>
  </property>
</Properties>
</file>